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km-dc01\users$\Rogier\My Documents\mijn documenten\Actuele projecten\Provincie Zeeland\Eindbestanden\Def versies\"/>
    </mc:Choice>
  </mc:AlternateContent>
  <xr:revisionPtr revIDLastSave="0" documentId="8_{4DDA08D2-1408-4835-8064-E348633A71CC}" xr6:coauthVersionLast="36" xr6:coauthVersionMax="36" xr10:uidLastSave="{00000000-0000-0000-0000-000000000000}"/>
  <bookViews>
    <workbookView xWindow="0" yWindow="0" windowWidth="19200" windowHeight="7620" xr2:uid="{00000000-000D-0000-FFFF-FFFF00000000}"/>
  </bookViews>
  <sheets>
    <sheet name="Voorblad" sheetId="4" r:id="rId1"/>
    <sheet name="CK" sheetId="1" r:id="rId2"/>
    <sheet name="SK" sheetId="2" r:id="rId3"/>
    <sheet name="EK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3" l="1"/>
  <c r="J51" i="3"/>
  <c r="I51" i="3"/>
  <c r="H51" i="3"/>
  <c r="G51" i="3"/>
  <c r="F51" i="3"/>
  <c r="K50" i="3"/>
  <c r="J50" i="3"/>
  <c r="I50" i="3"/>
  <c r="H50" i="3"/>
  <c r="G50" i="3"/>
  <c r="F50" i="3"/>
</calcChain>
</file>

<file path=xl/sharedStrings.xml><?xml version="1.0" encoding="utf-8"?>
<sst xmlns="http://schemas.openxmlformats.org/spreadsheetml/2006/main" count="1325" uniqueCount="133">
  <si>
    <t>Musea</t>
  </si>
  <si>
    <t>Aantal</t>
  </si>
  <si>
    <t>Nederland</t>
  </si>
  <si>
    <t>Kunstuitleencentra</t>
  </si>
  <si>
    <t>Kunstgalerieën en expositieruimten</t>
  </si>
  <si>
    <t>Tijdelijke tentoonstellingen in eigen museum</t>
  </si>
  <si>
    <t>Rijksmonumenten</t>
  </si>
  <si>
    <t>Beschermde stads- en dorpsgezichten</t>
  </si>
  <si>
    <t>Centra voor de Kunsten (lid Cultuurconnectie)</t>
  </si>
  <si>
    <t>Aantal leerlingen in CvK's</t>
  </si>
  <si>
    <t>Museumbezoeken</t>
  </si>
  <si>
    <t>Aantal bereikte leerlingen onderwijs via CvK's</t>
  </si>
  <si>
    <t xml:space="preserve">Aantal  </t>
  </si>
  <si>
    <t>Bedrijvigheid en werkgelegenheid</t>
  </si>
  <si>
    <t>Aandeel creatieve sector in totale werkgelegenheid</t>
  </si>
  <si>
    <t>%</t>
  </si>
  <si>
    <t>CULTUREEL KAPITAAL</t>
  </si>
  <si>
    <t>SOCIAAL KAPITAAL</t>
  </si>
  <si>
    <t>ECONOMISCH KAPITAAL</t>
  </si>
  <si>
    <t>.</t>
  </si>
  <si>
    <t xml:space="preserve">Rangorde  </t>
  </si>
  <si>
    <t xml:space="preserve">Rangorde </t>
  </si>
  <si>
    <t>Podiumkunstbedrijven, -organisaties</t>
  </si>
  <si>
    <t>Theaterzalen</t>
  </si>
  <si>
    <t>Publiekscapaciteit theaterzalen</t>
  </si>
  <si>
    <t>Totaal voorstellingen podiumkunst</t>
  </si>
  <si>
    <t>Theatervoorstellingen</t>
  </si>
  <si>
    <t>Muziekvoorstellingen</t>
  </si>
  <si>
    <t>Dansvoorstellingen</t>
  </si>
  <si>
    <t>Muziektheatervoorstellingen</t>
  </si>
  <si>
    <t>Cabaret- en kleinkunstvoorstellingen</t>
  </si>
  <si>
    <t>Overige voorstellingen</t>
  </si>
  <si>
    <t>Uitgaven BIS en Cultuurfondsen</t>
  </si>
  <si>
    <t>Bioscopen</t>
  </si>
  <si>
    <t>Bioscoopdoeken</t>
  </si>
  <si>
    <t>Bioscoopstoelen</t>
  </si>
  <si>
    <t>Festivals</t>
  </si>
  <si>
    <t>Poppodia (lid VNPF)</t>
  </si>
  <si>
    <t>Popfestivals (lid VNPF)</t>
  </si>
  <si>
    <t>Bibliotheken (vestigingen)</t>
  </si>
  <si>
    <t>Bioscoopbezoeken</t>
  </si>
  <si>
    <t>Recette bioscopen</t>
  </si>
  <si>
    <t>Publieksinkomsten</t>
  </si>
  <si>
    <t>€ x 1000</t>
  </si>
  <si>
    <t>Nabijheid bioscopen</t>
  </si>
  <si>
    <t>Bioscopen binnen 10 km</t>
  </si>
  <si>
    <t>km</t>
  </si>
  <si>
    <t>Boekwinkels</t>
  </si>
  <si>
    <t>Nabijheid bibliotheken</t>
  </si>
  <si>
    <t>Nabijheid museum</t>
  </si>
  <si>
    <t>Nabijheid poppodium</t>
  </si>
  <si>
    <t>Nabijheid podiumkunst (exclusief festivals)</t>
  </si>
  <si>
    <t>Realisatie BIS</t>
  </si>
  <si>
    <t>Realisatie Cultuurfondsen</t>
  </si>
  <si>
    <t>Totaal bezoek voorstellingen podiumkunst</t>
  </si>
  <si>
    <t>Bezoek theatervoorstellingen</t>
  </si>
  <si>
    <t>Bezoek muziekvoorstellingen</t>
  </si>
  <si>
    <t>Bezoek dansvoorstellingen</t>
  </si>
  <si>
    <t>Bezoek muziektheatervoorstellingen</t>
  </si>
  <si>
    <t>Bezoek cabaret- en kleinkunstvoorstellingen</t>
  </si>
  <si>
    <t>Bezoek overige voorstellingen</t>
  </si>
  <si>
    <t>Aantal x 1000</t>
  </si>
  <si>
    <t>Passieve cultuurdeelname</t>
  </si>
  <si>
    <t>Actieve cultuurdeelname</t>
  </si>
  <si>
    <t>Tekenen, schilderen, etc.</t>
  </si>
  <si>
    <t>Bespelen muziekinstrument</t>
  </si>
  <si>
    <t>Zingen</t>
  </si>
  <si>
    <t>Toneel, musical, ballet, dans</t>
  </si>
  <si>
    <t>Lezen</t>
  </si>
  <si>
    <t>Rangorde %</t>
  </si>
  <si>
    <t>Culturele infrastructuur</t>
  </si>
  <si>
    <t>Cultureel aanbod</t>
  </si>
  <si>
    <t>Nabijheid culturele voorzieningen</t>
  </si>
  <si>
    <t>Werkzame personen (in loondienst): musea</t>
  </si>
  <si>
    <t>Vrijwilligers (mensjaren): musea</t>
  </si>
  <si>
    <t>FTE Werkzame personen (in loondienst): musea</t>
  </si>
  <si>
    <t>Eigen inkomsten musea</t>
  </si>
  <si>
    <t>Zeeland</t>
  </si>
  <si>
    <t>Omvang collectie bibliotheken</t>
  </si>
  <si>
    <t>Activiteiten bibliotheken</t>
  </si>
  <si>
    <t>Talentontwikkeling: culturele opleidingen hbo en wo</t>
  </si>
  <si>
    <t>hbo bachelor</t>
  </si>
  <si>
    <t>hbo master</t>
  </si>
  <si>
    <t>wo bacheror</t>
  </si>
  <si>
    <t>wo master</t>
  </si>
  <si>
    <t>Aantal leden bibliotheken (totaal)</t>
  </si>
  <si>
    <t>Aantal leden bibliotheken (jeugd)</t>
  </si>
  <si>
    <t>Aantal fysieke bibliotheekbezoeken</t>
  </si>
  <si>
    <t>Aantal uitleningen bibliotheken</t>
  </si>
  <si>
    <t>Lid, vrijwilliger en/of donateur culturele vereniging of hobbyclub</t>
  </si>
  <si>
    <t>FTE ingezet (in loondienst): bibliotheken</t>
  </si>
  <si>
    <t>Vrijwilligers: bibliotheken</t>
  </si>
  <si>
    <t>Werkenden bij musea en bibliotheken</t>
  </si>
  <si>
    <t>Eigen inkomsten bibliotheken</t>
  </si>
  <si>
    <t>Aantal bedrijfsvestigingen in de creatieve sector</t>
  </si>
  <si>
    <t>Idem in de subsector kunsten &amp; cultureel erfgoed</t>
  </si>
  <si>
    <t>Werkgelegenheid in de creatieve sector (arbeidsvolume in vte's)</t>
  </si>
  <si>
    <t>Aantal zelfstandigen in de creatieve sector</t>
  </si>
  <si>
    <t>Amateurkunstbeoefening</t>
  </si>
  <si>
    <t>Amateurkunstbeoefenaars</t>
  </si>
  <si>
    <t>Amateurkunstbeoefenaars die les, workshop of cursus volgen</t>
  </si>
  <si>
    <t>Amateurkunstverenigingen</t>
  </si>
  <si>
    <t>Muziekverenigingen: instrumentaal</t>
  </si>
  <si>
    <t>Muziekverenigingen: zang</t>
  </si>
  <si>
    <t>Toneelverenigingen</t>
  </si>
  <si>
    <t>Artistiek aanbod van amateurkunstverenigingen</t>
  </si>
  <si>
    <t>Maatschappelijke oriëntatie van amateurkunstverenigingen</t>
  </si>
  <si>
    <t>0 = kwetsbaar; 100 = zeer krachtig</t>
  </si>
  <si>
    <t>0 = gering; 100 = zeer sterk</t>
  </si>
  <si>
    <t>0 = niet tot nauwelijks; 100 = zeer maatschappelijke georiënteerd</t>
  </si>
  <si>
    <t>Organisatiekracht van amateurkunstenverenigingen</t>
  </si>
  <si>
    <t>Rangorde</t>
  </si>
  <si>
    <t>Gemiddelde (0-100)</t>
  </si>
  <si>
    <t>Rangorde km</t>
  </si>
  <si>
    <t>Rangorde gemiddelde</t>
  </si>
  <si>
    <t>Amateurkunstverenigingen: totaal</t>
  </si>
  <si>
    <t>- Cultureel kapitaal (CK)</t>
  </si>
  <si>
    <t>- Sociaal kapitaal (SK)</t>
  </si>
  <si>
    <t>- Economisch kapitaal EK)</t>
  </si>
  <si>
    <t>In navolgende tabbladen vindt u de cijfers uit de benchmark langs drie kapitalen:</t>
  </si>
  <si>
    <t>BENCHMARK ZEELAND - CIJFERS EN TRENDS</t>
  </si>
  <si>
    <t>Het PON &amp; Telos &amp; Pyrrhula Research Consultants</t>
  </si>
  <si>
    <t>Bo Boers, Britte van Dalen, Henk Vinken en Rogier Brom</t>
  </si>
  <si>
    <t>De cijfers komen voornamelijk van het CBS (inclusief zelf bewerkte microdata), van kennissinstituten op het gebied van erfgoed en cultuur (zoals de RCE en LKCA),</t>
  </si>
  <si>
    <t>Tilburg, juni 2022</t>
  </si>
  <si>
    <t>van branche-, beroeps- en vakorganisaties (zoals de VNPF en NVBF) en van het Ministerie van OCW.</t>
  </si>
  <si>
    <t>Cijfers over werkgelegenheid (EK) zijn verzameld in samenwerking met HZ Kenniscentrum Zeeuwse Samenleving.</t>
  </si>
  <si>
    <t>Cultuurlasten gemeenten en provincies</t>
  </si>
  <si>
    <t>Realisatie cultuurlasten gemeenten</t>
  </si>
  <si>
    <t>Realisatie cultuurlasten provincies*</t>
  </si>
  <si>
    <t>* = inclusief Provinciale ondersteuningsinstelling (POI) in Groningen, Zeeland en Drenthe</t>
  </si>
  <si>
    <t>We presenteren landelijke cijfers en cijfers van de provincie Zeeland. Dit zijn ongewogen, absolute cijfers. Hierop volgt de rangorde van de provincie Zeeland tussen de 11 andere provincies van Nederland.</t>
  </si>
  <si>
    <t>Deze rangorde is gebaseerd op cijfers per hoofd van de bevolking, tenzij anders aangegeven (per %, km, gemiddelden).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</si>
</sst>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3" fontId="8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2" borderId="0" xfId="0" quotePrefix="1" applyFont="1" applyFill="1"/>
  </cellXfs>
  <cellStyles count="2">
    <cellStyle name="Komma 2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406400</xdr:colOff>
      <xdr:row>0</xdr:row>
      <xdr:rowOff>123825</xdr:rowOff>
    </xdr:from>
    <xdr:to>
      <xdr:col>10</xdr:col>
      <xdr:colOff>78740</xdr:colOff>
      <xdr:row>3</xdr:row>
      <xdr:rowOff>19685</xdr:rowOff>
    </xdr:to>
    <xdr:pic>
      <xdr:nvPicPr>
        <xdr:cNvPr id="2" name="Afbeelding 1" descr="Afbeelding met tekst&#10;&#10;Automatisch gegenereerde beschrijving">
          <a:extLst>
            <a:ext uri="{FF2B5EF4-FFF2-40B4-BE49-F238E27FC236}">
              <a16:creationId xmlns:a16="http://schemas.microsoft.com/office/drawing/2014/main" id="{09FB24F3-37D6-40C2-ACDE-CF6F47447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3600" y="123825"/>
          <a:ext cx="1501140" cy="461645"/>
        </a:xfrm>
        <a:prstGeom prst="rect">
          <a:avLst/>
        </a:prstGeom>
      </xdr:spPr>
    </xdr:pic>
    <xdr:clientData/>
  </xdr:twoCellAnchor>
  <xdr:twoCellAnchor editAs="oneCell">
    <xdr:from>
      <xdr:col>10</xdr:col>
      <xdr:colOff>497840</xdr:colOff>
      <xdr:row>1</xdr:row>
      <xdr:rowOff>15875</xdr:rowOff>
    </xdr:from>
    <xdr:to>
      <xdr:col>12</xdr:col>
      <xdr:colOff>527050</xdr:colOff>
      <xdr:row>3</xdr:row>
      <xdr:rowOff>31750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01F5942-52C5-4AC5-92A0-87B5091EA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3840" y="203200"/>
          <a:ext cx="1250315" cy="39243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267423</xdr:colOff>
      <xdr:row>0</xdr:row>
      <xdr:rowOff>32846</xdr:rowOff>
    </xdr:from>
    <xdr:to>
      <xdr:col>15</xdr:col>
      <xdr:colOff>29036</xdr:colOff>
      <xdr:row>4</xdr:row>
      <xdr:rowOff>169906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2B0A8129-B90B-4E9F-968E-8E5D32F14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9595" y="32846"/>
          <a:ext cx="983441" cy="872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F75DA-DC09-4BEE-ADA4-CA4D4D910BCC}">
  <dimension ref="A1:AN110"/>
  <sheetViews>
    <sheetView tabSelected="1" zoomScale="130" zoomScaleNormal="130" workbookViewId="0">
      <selection activeCell="F17" sqref="F17"/>
    </sheetView>
  </sheetViews>
  <sheetFormatPr defaultRowHeight="15" x14ac:dyDescent="0.25"/>
  <cols>
    <col min="1" max="1" width="8.7109375" style="5"/>
  </cols>
  <sheetData>
    <row r="1" spans="1:40" x14ac:dyDescent="0.25">
      <c r="A1" s="37" t="s">
        <v>120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40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x14ac:dyDescent="0.25">
      <c r="A3" s="39" t="s">
        <v>121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0" x14ac:dyDescent="0.25">
      <c r="A4" s="39" t="s">
        <v>124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x14ac:dyDescent="0.25">
      <c r="A5" s="39" t="s">
        <v>122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1:40" x14ac:dyDescent="0.25">
      <c r="A6" s="39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0" x14ac:dyDescent="0.25">
      <c r="A7" s="39" t="s">
        <v>119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x14ac:dyDescent="0.25">
      <c r="A8" s="40" t="s">
        <v>116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</row>
    <row r="9" spans="1:40" x14ac:dyDescent="0.25">
      <c r="A9" s="40" t="s">
        <v>117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x14ac:dyDescent="0.25">
      <c r="A10" s="40" t="s">
        <v>118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1:40" x14ac:dyDescent="0.25">
      <c r="A11" s="3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x14ac:dyDescent="0.25">
      <c r="A12" s="39" t="s">
        <v>123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</row>
    <row r="13" spans="1:40" x14ac:dyDescent="0.25">
      <c r="A13" s="39" t="s">
        <v>125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</row>
    <row r="14" spans="1:40" x14ac:dyDescent="0.25">
      <c r="A14" s="39" t="s">
        <v>126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x14ac:dyDescent="0.25">
      <c r="A15" s="39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</row>
    <row r="16" spans="1:40" x14ac:dyDescent="0.25">
      <c r="A16" s="39" t="s">
        <v>131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x14ac:dyDescent="0.25">
      <c r="A17" s="39" t="s">
        <v>132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x14ac:dyDescent="0.25">
      <c r="A18" s="39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x14ac:dyDescent="0.25">
      <c r="A19" s="3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x14ac:dyDescent="0.25">
      <c r="A20" s="3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x14ac:dyDescent="0.25">
      <c r="A21" s="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x14ac:dyDescent="0.25">
      <c r="A22" s="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x14ac:dyDescent="0.25">
      <c r="A23" s="3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x14ac:dyDescent="0.25">
      <c r="A24" s="3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x14ac:dyDescent="0.25">
      <c r="A25" s="39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x14ac:dyDescent="0.25">
      <c r="A26" s="3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x14ac:dyDescent="0.25">
      <c r="A27" s="3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x14ac:dyDescent="0.25">
      <c r="A28" s="3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x14ac:dyDescent="0.25">
      <c r="A29" s="3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x14ac:dyDescent="0.25">
      <c r="A30" s="3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x14ac:dyDescent="0.25">
      <c r="A31" s="3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x14ac:dyDescent="0.25">
      <c r="A32" s="3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x14ac:dyDescent="0.25">
      <c r="A33" s="3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x14ac:dyDescent="0.25">
      <c r="A34" s="3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x14ac:dyDescent="0.25">
      <c r="A35" s="3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x14ac:dyDescent="0.25">
      <c r="A36" s="3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x14ac:dyDescent="0.25">
      <c r="A37" s="3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x14ac:dyDescent="0.25">
      <c r="A38" s="3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x14ac:dyDescent="0.25">
      <c r="A39" s="3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x14ac:dyDescent="0.25">
      <c r="A40" s="3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x14ac:dyDescent="0.25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x14ac:dyDescent="0.25">
      <c r="A42" s="3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x14ac:dyDescent="0.25">
      <c r="A43" s="3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x14ac:dyDescent="0.25">
      <c r="A44" s="3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x14ac:dyDescent="0.25">
      <c r="A45" s="3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x14ac:dyDescent="0.25">
      <c r="A46" s="3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x14ac:dyDescent="0.25">
      <c r="A47" s="3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x14ac:dyDescent="0.25">
      <c r="A48" s="3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x14ac:dyDescent="0.25">
      <c r="A49" s="3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x14ac:dyDescent="0.25">
      <c r="A50" s="3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x14ac:dyDescent="0.25">
      <c r="A51" s="3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x14ac:dyDescent="0.25">
      <c r="A52" s="3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x14ac:dyDescent="0.25">
      <c r="A53" s="3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x14ac:dyDescent="0.25">
      <c r="A54" s="3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x14ac:dyDescent="0.25">
      <c r="A55" s="3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x14ac:dyDescent="0.25">
      <c r="A56" s="3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1:40" x14ac:dyDescent="0.25">
      <c r="A57" s="3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x14ac:dyDescent="0.25">
      <c r="A58" s="39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</row>
    <row r="59" spans="1:40" x14ac:dyDescent="0.25">
      <c r="A59" s="3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</row>
    <row r="60" spans="1:40" x14ac:dyDescent="0.25">
      <c r="A60" s="3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1:40" x14ac:dyDescent="0.25">
      <c r="A61" s="3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</row>
    <row r="62" spans="1:40" x14ac:dyDescent="0.25">
      <c r="A62" s="3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</row>
    <row r="63" spans="1:40" x14ac:dyDescent="0.25">
      <c r="A63" s="3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</row>
    <row r="64" spans="1:40" x14ac:dyDescent="0.25">
      <c r="A64" s="3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</row>
    <row r="65" spans="1:40" x14ac:dyDescent="0.25">
      <c r="A65" s="3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</row>
    <row r="66" spans="1:40" x14ac:dyDescent="0.25">
      <c r="A66" s="39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</row>
    <row r="67" spans="1:40" x14ac:dyDescent="0.25">
      <c r="A67" s="3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</row>
    <row r="68" spans="1:40" x14ac:dyDescent="0.25">
      <c r="A68" s="3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</row>
    <row r="69" spans="1:40" x14ac:dyDescent="0.25">
      <c r="A69" s="3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</row>
    <row r="70" spans="1:40" x14ac:dyDescent="0.25">
      <c r="A70" s="3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</row>
    <row r="71" spans="1:40" x14ac:dyDescent="0.25">
      <c r="A71" s="3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</row>
    <row r="72" spans="1:40" x14ac:dyDescent="0.25">
      <c r="A72" s="3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</row>
    <row r="73" spans="1:40" x14ac:dyDescent="0.25">
      <c r="A73" s="3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</row>
    <row r="74" spans="1:40" x14ac:dyDescent="0.25">
      <c r="A74" s="3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</row>
    <row r="75" spans="1:40" x14ac:dyDescent="0.25">
      <c r="A75" s="3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</row>
    <row r="76" spans="1:40" x14ac:dyDescent="0.25">
      <c r="A76" s="3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</row>
    <row r="77" spans="1:40" x14ac:dyDescent="0.25">
      <c r="A77" s="3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</row>
    <row r="78" spans="1:40" x14ac:dyDescent="0.25">
      <c r="A78" s="3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</row>
    <row r="79" spans="1:40" x14ac:dyDescent="0.25">
      <c r="A79" s="3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</row>
    <row r="80" spans="1:40" x14ac:dyDescent="0.25">
      <c r="A80" s="3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</row>
    <row r="81" spans="1:40" x14ac:dyDescent="0.25">
      <c r="A81" s="3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</row>
    <row r="82" spans="1:40" x14ac:dyDescent="0.25">
      <c r="A82" s="3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</row>
    <row r="83" spans="1:40" x14ac:dyDescent="0.25">
      <c r="A83" s="3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</row>
    <row r="84" spans="1:40" x14ac:dyDescent="0.25">
      <c r="A84" s="3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</row>
    <row r="85" spans="1:40" x14ac:dyDescent="0.25">
      <c r="A85" s="3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</row>
    <row r="86" spans="1:40" x14ac:dyDescent="0.25">
      <c r="A86" s="3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</row>
    <row r="87" spans="1:40" x14ac:dyDescent="0.25">
      <c r="A87" s="3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</row>
    <row r="88" spans="1:40" x14ac:dyDescent="0.25">
      <c r="A88" s="3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</row>
    <row r="89" spans="1:40" x14ac:dyDescent="0.25">
      <c r="A89" s="3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</row>
    <row r="90" spans="1:40" x14ac:dyDescent="0.25">
      <c r="A90" s="3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</row>
    <row r="91" spans="1:40" x14ac:dyDescent="0.25">
      <c r="A91" s="3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</row>
    <row r="92" spans="1:40" x14ac:dyDescent="0.25">
      <c r="A92" s="3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</row>
    <row r="93" spans="1:40" x14ac:dyDescent="0.25">
      <c r="A93" s="3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</row>
    <row r="94" spans="1:40" x14ac:dyDescent="0.25">
      <c r="A94" s="3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</row>
    <row r="95" spans="1:40" x14ac:dyDescent="0.25">
      <c r="A95" s="3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</row>
    <row r="96" spans="1:40" x14ac:dyDescent="0.25">
      <c r="A96" s="3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</row>
    <row r="97" spans="1:40" x14ac:dyDescent="0.25">
      <c r="A97" s="3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</row>
    <row r="98" spans="1:40" x14ac:dyDescent="0.25">
      <c r="A98" s="3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</row>
    <row r="99" spans="1:40" x14ac:dyDescent="0.25">
      <c r="A99" s="3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</row>
    <row r="100" spans="1:40" x14ac:dyDescent="0.25">
      <c r="A100" s="3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</row>
    <row r="101" spans="1:40" x14ac:dyDescent="0.25">
      <c r="A101" s="3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</row>
    <row r="102" spans="1:40" x14ac:dyDescent="0.25">
      <c r="A102" s="3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</row>
    <row r="103" spans="1:40" x14ac:dyDescent="0.25">
      <c r="A103" s="3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</row>
    <row r="104" spans="1:40" x14ac:dyDescent="0.25">
      <c r="A104" s="3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</row>
    <row r="105" spans="1:40" x14ac:dyDescent="0.25">
      <c r="A105" s="3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</row>
    <row r="106" spans="1:40" x14ac:dyDescent="0.25">
      <c r="A106" s="3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</row>
    <row r="107" spans="1:40" x14ac:dyDescent="0.25">
      <c r="A107" s="3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</row>
    <row r="108" spans="1:40" x14ac:dyDescent="0.25">
      <c r="A108" s="3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</row>
    <row r="109" spans="1:40" x14ac:dyDescent="0.25">
      <c r="A109" s="3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</row>
    <row r="110" spans="1:40" x14ac:dyDescent="0.25">
      <c r="A110" s="3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opLeftCell="A13" zoomScaleNormal="100" workbookViewId="0">
      <selection activeCell="A46" sqref="A46:XFD46"/>
    </sheetView>
  </sheetViews>
  <sheetFormatPr defaultRowHeight="15" x14ac:dyDescent="0.25"/>
  <cols>
    <col min="1" max="1" width="50.7109375" style="5" customWidth="1"/>
    <col min="2" max="2" width="20.5703125" style="5" customWidth="1"/>
    <col min="3" max="3" width="15.5703125" style="5" customWidth="1"/>
    <col min="4" max="12" width="10.5703125" style="6" customWidth="1"/>
  </cols>
  <sheetData>
    <row r="1" spans="1:12" x14ac:dyDescent="0.25">
      <c r="A1" s="4" t="s">
        <v>16</v>
      </c>
    </row>
    <row r="3" spans="1:12" x14ac:dyDescent="0.25">
      <c r="A3" s="7" t="s">
        <v>70</v>
      </c>
      <c r="D3" s="8">
        <v>2013</v>
      </c>
      <c r="E3" s="8">
        <v>2014</v>
      </c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>
        <v>2020</v>
      </c>
      <c r="L3" s="8">
        <v>2021</v>
      </c>
    </row>
    <row r="4" spans="1:12" s="2" customFormat="1" x14ac:dyDescent="0.25">
      <c r="A4" s="10" t="s">
        <v>0</v>
      </c>
      <c r="B4" s="11" t="s">
        <v>2</v>
      </c>
      <c r="C4" s="11" t="s">
        <v>1</v>
      </c>
      <c r="D4" s="12" t="s">
        <v>19</v>
      </c>
      <c r="E4" s="12" t="s">
        <v>19</v>
      </c>
      <c r="F4" s="12">
        <v>601</v>
      </c>
      <c r="G4" s="12">
        <v>604</v>
      </c>
      <c r="H4" s="12">
        <v>606</v>
      </c>
      <c r="I4" s="12">
        <v>616</v>
      </c>
      <c r="J4" s="12">
        <v>616</v>
      </c>
      <c r="K4" s="28">
        <v>631</v>
      </c>
      <c r="L4" s="28" t="s">
        <v>19</v>
      </c>
    </row>
    <row r="5" spans="1:12" s="2" customFormat="1" x14ac:dyDescent="0.25">
      <c r="A5" s="11"/>
      <c r="B5" s="11" t="s">
        <v>77</v>
      </c>
      <c r="C5" s="11" t="s">
        <v>1</v>
      </c>
      <c r="D5" s="12" t="s">
        <v>19</v>
      </c>
      <c r="E5" s="12" t="s">
        <v>19</v>
      </c>
      <c r="F5" s="12">
        <v>23</v>
      </c>
      <c r="G5" s="12">
        <v>23</v>
      </c>
      <c r="H5" s="12">
        <v>23</v>
      </c>
      <c r="I5" s="12">
        <v>24</v>
      </c>
      <c r="J5" s="12">
        <v>24</v>
      </c>
      <c r="K5" s="28">
        <v>23</v>
      </c>
      <c r="L5" s="28" t="s">
        <v>19</v>
      </c>
    </row>
    <row r="6" spans="1:12" s="2" customFormat="1" x14ac:dyDescent="0.25">
      <c r="A6" s="11"/>
      <c r="B6" s="11"/>
      <c r="C6" s="11" t="s">
        <v>20</v>
      </c>
      <c r="D6" s="12" t="s">
        <v>19</v>
      </c>
      <c r="E6" s="12" t="s">
        <v>19</v>
      </c>
      <c r="F6" s="12">
        <v>2</v>
      </c>
      <c r="G6" s="12">
        <v>2</v>
      </c>
      <c r="H6" s="12">
        <v>2</v>
      </c>
      <c r="I6" s="12">
        <v>2</v>
      </c>
      <c r="J6" s="12">
        <v>2</v>
      </c>
      <c r="K6" s="28">
        <v>2</v>
      </c>
      <c r="L6" s="28" t="s">
        <v>19</v>
      </c>
    </row>
    <row r="7" spans="1:12" s="2" customFormat="1" x14ac:dyDescent="0.25">
      <c r="A7" s="10" t="s">
        <v>3</v>
      </c>
      <c r="B7" s="11" t="s">
        <v>2</v>
      </c>
      <c r="C7" s="11" t="s">
        <v>1</v>
      </c>
      <c r="D7" s="12">
        <v>140</v>
      </c>
      <c r="E7" s="12">
        <v>140</v>
      </c>
      <c r="F7" s="12">
        <v>155</v>
      </c>
      <c r="G7" s="12">
        <v>140</v>
      </c>
      <c r="H7" s="12">
        <v>130</v>
      </c>
      <c r="I7" s="12">
        <v>125</v>
      </c>
      <c r="J7" s="12">
        <v>125</v>
      </c>
      <c r="K7" s="28">
        <v>125</v>
      </c>
      <c r="L7" s="28">
        <v>105</v>
      </c>
    </row>
    <row r="8" spans="1:12" s="2" customFormat="1" x14ac:dyDescent="0.25">
      <c r="A8" s="11"/>
      <c r="B8" s="11" t="s">
        <v>77</v>
      </c>
      <c r="C8" s="11" t="s">
        <v>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28">
        <v>0</v>
      </c>
      <c r="L8" s="28">
        <v>0</v>
      </c>
    </row>
    <row r="9" spans="1:12" s="2" customFormat="1" x14ac:dyDescent="0.25">
      <c r="A9" s="11"/>
      <c r="B9" s="11"/>
      <c r="C9" s="11" t="s">
        <v>20</v>
      </c>
      <c r="D9" s="12">
        <v>11</v>
      </c>
      <c r="E9" s="12">
        <v>11</v>
      </c>
      <c r="F9" s="12">
        <v>11</v>
      </c>
      <c r="G9" s="12">
        <v>11</v>
      </c>
      <c r="H9" s="12">
        <v>11</v>
      </c>
      <c r="I9" s="12">
        <v>11</v>
      </c>
      <c r="J9" s="12">
        <v>11</v>
      </c>
      <c r="K9" s="28">
        <v>11</v>
      </c>
      <c r="L9" s="28">
        <v>11</v>
      </c>
    </row>
    <row r="10" spans="1:12" s="2" customFormat="1" x14ac:dyDescent="0.25">
      <c r="A10" s="10" t="s">
        <v>4</v>
      </c>
      <c r="B10" s="11" t="s">
        <v>2</v>
      </c>
      <c r="C10" s="11" t="s">
        <v>1</v>
      </c>
      <c r="D10" s="12">
        <v>780</v>
      </c>
      <c r="E10" s="12">
        <v>765</v>
      </c>
      <c r="F10" s="12">
        <v>760</v>
      </c>
      <c r="G10" s="12">
        <v>765</v>
      </c>
      <c r="H10" s="12">
        <v>750</v>
      </c>
      <c r="I10" s="12">
        <v>765</v>
      </c>
      <c r="J10" s="12">
        <v>785</v>
      </c>
      <c r="K10" s="12">
        <v>790</v>
      </c>
      <c r="L10" s="28">
        <v>815</v>
      </c>
    </row>
    <row r="11" spans="1:12" s="2" customFormat="1" x14ac:dyDescent="0.25">
      <c r="A11" s="11"/>
      <c r="B11" s="11" t="s">
        <v>77</v>
      </c>
      <c r="C11" s="11" t="s">
        <v>1</v>
      </c>
      <c r="D11" s="12">
        <v>25</v>
      </c>
      <c r="E11" s="12">
        <v>25</v>
      </c>
      <c r="F11" s="12">
        <v>25</v>
      </c>
      <c r="G11" s="12">
        <v>25</v>
      </c>
      <c r="H11" s="12">
        <v>25</v>
      </c>
      <c r="I11" s="12">
        <v>25</v>
      </c>
      <c r="J11" s="12">
        <v>25</v>
      </c>
      <c r="K11" s="12">
        <v>30</v>
      </c>
      <c r="L11" s="28">
        <v>25</v>
      </c>
    </row>
    <row r="12" spans="1:12" s="2" customFormat="1" x14ac:dyDescent="0.25">
      <c r="A12" s="11"/>
      <c r="B12" s="11"/>
      <c r="C12" s="11" t="s">
        <v>20</v>
      </c>
      <c r="D12" s="12">
        <v>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1</v>
      </c>
      <c r="L12" s="28">
        <v>2</v>
      </c>
    </row>
    <row r="13" spans="1:12" s="2" customFormat="1" x14ac:dyDescent="0.25">
      <c r="A13" s="10" t="s">
        <v>6</v>
      </c>
      <c r="B13" s="11" t="s">
        <v>2</v>
      </c>
      <c r="C13" s="11" t="s">
        <v>1</v>
      </c>
      <c r="D13" s="32">
        <v>61730</v>
      </c>
      <c r="E13" s="32">
        <v>61768</v>
      </c>
      <c r="F13" s="32">
        <v>61847</v>
      </c>
      <c r="G13" s="32">
        <v>61958</v>
      </c>
      <c r="H13" s="32">
        <v>61965</v>
      </c>
      <c r="I13" s="32">
        <v>61908</v>
      </c>
      <c r="J13" s="12">
        <v>61863</v>
      </c>
      <c r="K13" s="32">
        <v>61814</v>
      </c>
      <c r="L13" s="28" t="s">
        <v>19</v>
      </c>
    </row>
    <row r="14" spans="1:12" s="2" customFormat="1" x14ac:dyDescent="0.25">
      <c r="A14" s="11"/>
      <c r="B14" s="11" t="s">
        <v>77</v>
      </c>
      <c r="C14" s="11" t="s">
        <v>1</v>
      </c>
      <c r="D14" s="32">
        <v>3690</v>
      </c>
      <c r="E14" s="32">
        <v>3679</v>
      </c>
      <c r="F14" s="32">
        <v>3675</v>
      </c>
      <c r="G14" s="32">
        <v>3677</v>
      </c>
      <c r="H14" s="32">
        <v>3677</v>
      </c>
      <c r="I14" s="32">
        <v>3677</v>
      </c>
      <c r="J14" s="12">
        <v>3673</v>
      </c>
      <c r="K14" s="32">
        <v>3670</v>
      </c>
      <c r="L14" s="28" t="s">
        <v>19</v>
      </c>
    </row>
    <row r="15" spans="1:12" s="2" customFormat="1" x14ac:dyDescent="0.25">
      <c r="A15" s="11"/>
      <c r="B15" s="11"/>
      <c r="C15" s="11" t="s">
        <v>20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28">
        <v>1</v>
      </c>
      <c r="L15" s="28" t="s">
        <v>19</v>
      </c>
    </row>
    <row r="16" spans="1:12" s="2" customFormat="1" x14ac:dyDescent="0.25">
      <c r="A16" s="10" t="s">
        <v>7</v>
      </c>
      <c r="B16" s="11" t="s">
        <v>2</v>
      </c>
      <c r="C16" s="11" t="s">
        <v>1</v>
      </c>
      <c r="D16" s="12">
        <v>458</v>
      </c>
      <c r="E16" s="12">
        <v>462</v>
      </c>
      <c r="F16" s="12">
        <v>468</v>
      </c>
      <c r="G16" s="12">
        <v>470</v>
      </c>
      <c r="H16" s="12">
        <v>472</v>
      </c>
      <c r="I16" s="12">
        <v>473</v>
      </c>
      <c r="J16" s="12">
        <v>473</v>
      </c>
      <c r="K16" s="28">
        <v>472</v>
      </c>
      <c r="L16" s="28" t="s">
        <v>19</v>
      </c>
    </row>
    <row r="17" spans="1:12" s="2" customFormat="1" x14ac:dyDescent="0.25">
      <c r="A17" s="11"/>
      <c r="B17" s="11" t="s">
        <v>77</v>
      </c>
      <c r="C17" s="11" t="s">
        <v>1</v>
      </c>
      <c r="D17" s="32">
        <v>60</v>
      </c>
      <c r="E17" s="32">
        <v>63</v>
      </c>
      <c r="F17" s="32">
        <v>63</v>
      </c>
      <c r="G17" s="32">
        <v>63</v>
      </c>
      <c r="H17" s="32">
        <v>64</v>
      </c>
      <c r="I17" s="32">
        <v>65</v>
      </c>
      <c r="J17" s="12">
        <v>65</v>
      </c>
      <c r="K17" s="28">
        <v>65</v>
      </c>
      <c r="L17" s="28" t="s">
        <v>19</v>
      </c>
    </row>
    <row r="18" spans="1:12" s="2" customFormat="1" x14ac:dyDescent="0.25">
      <c r="A18" s="11"/>
      <c r="B18" s="11"/>
      <c r="C18" s="11" t="s">
        <v>20</v>
      </c>
      <c r="D18" s="12">
        <v>4</v>
      </c>
      <c r="E18" s="12">
        <v>4</v>
      </c>
      <c r="F18" s="12">
        <v>4</v>
      </c>
      <c r="G18" s="12">
        <v>4</v>
      </c>
      <c r="H18" s="12">
        <v>4</v>
      </c>
      <c r="I18" s="12">
        <v>4</v>
      </c>
      <c r="J18" s="12">
        <v>4</v>
      </c>
      <c r="K18" s="28">
        <v>4</v>
      </c>
      <c r="L18" s="28" t="s">
        <v>19</v>
      </c>
    </row>
    <row r="19" spans="1:12" s="2" customFormat="1" x14ac:dyDescent="0.25">
      <c r="A19" s="10" t="s">
        <v>8</v>
      </c>
      <c r="B19" s="11" t="s">
        <v>2</v>
      </c>
      <c r="C19" s="11" t="s">
        <v>1</v>
      </c>
      <c r="D19" s="12" t="s">
        <v>19</v>
      </c>
      <c r="E19" s="12">
        <v>137</v>
      </c>
      <c r="F19" s="12" t="s">
        <v>19</v>
      </c>
      <c r="G19" s="12">
        <v>116</v>
      </c>
      <c r="H19" s="12" t="s">
        <v>19</v>
      </c>
      <c r="I19" s="12">
        <v>146</v>
      </c>
      <c r="J19" s="6" t="s">
        <v>19</v>
      </c>
      <c r="K19" s="6" t="s">
        <v>19</v>
      </c>
      <c r="L19" s="6" t="s">
        <v>19</v>
      </c>
    </row>
    <row r="20" spans="1:12" s="2" customFormat="1" x14ac:dyDescent="0.25">
      <c r="A20" s="11"/>
      <c r="B20" s="11" t="s">
        <v>77</v>
      </c>
      <c r="C20" s="11" t="s">
        <v>1</v>
      </c>
      <c r="D20" s="12" t="s">
        <v>19</v>
      </c>
      <c r="E20" s="12">
        <v>4</v>
      </c>
      <c r="F20" s="12" t="s">
        <v>19</v>
      </c>
      <c r="G20" s="12">
        <v>3</v>
      </c>
      <c r="H20" s="12" t="s">
        <v>19</v>
      </c>
      <c r="I20" s="12">
        <v>4</v>
      </c>
      <c r="J20" s="6" t="s">
        <v>19</v>
      </c>
      <c r="K20" s="6" t="s">
        <v>19</v>
      </c>
      <c r="L20" s="6" t="s">
        <v>19</v>
      </c>
    </row>
    <row r="21" spans="1:12" s="2" customFormat="1" x14ac:dyDescent="0.25">
      <c r="A21" s="11"/>
      <c r="B21" s="11"/>
      <c r="C21" s="11" t="s">
        <v>20</v>
      </c>
      <c r="D21" s="12" t="s">
        <v>19</v>
      </c>
      <c r="E21" s="12">
        <v>3</v>
      </c>
      <c r="F21" s="12" t="s">
        <v>19</v>
      </c>
      <c r="G21" s="12">
        <v>5</v>
      </c>
      <c r="H21" s="12" t="s">
        <v>19</v>
      </c>
      <c r="I21" s="12">
        <v>4</v>
      </c>
      <c r="J21" s="6" t="s">
        <v>19</v>
      </c>
      <c r="K21" s="6" t="s">
        <v>19</v>
      </c>
      <c r="L21" s="6" t="s">
        <v>19</v>
      </c>
    </row>
    <row r="22" spans="1:12" s="2" customFormat="1" x14ac:dyDescent="0.25">
      <c r="A22" s="10" t="s">
        <v>22</v>
      </c>
      <c r="B22" s="11" t="s">
        <v>2</v>
      </c>
      <c r="C22" s="11" t="s">
        <v>1</v>
      </c>
      <c r="D22" s="12">
        <v>336</v>
      </c>
      <c r="E22" s="12">
        <v>339</v>
      </c>
      <c r="F22" s="12">
        <v>337</v>
      </c>
      <c r="G22" s="12">
        <v>335</v>
      </c>
      <c r="H22" s="12">
        <v>333</v>
      </c>
      <c r="I22" s="12">
        <v>335</v>
      </c>
      <c r="J22" s="12">
        <v>339</v>
      </c>
      <c r="K22" s="28">
        <v>327</v>
      </c>
      <c r="L22" s="28" t="s">
        <v>19</v>
      </c>
    </row>
    <row r="23" spans="1:12" s="2" customFormat="1" x14ac:dyDescent="0.25">
      <c r="A23" s="11"/>
      <c r="B23" s="11" t="s">
        <v>77</v>
      </c>
      <c r="C23" s="11" t="s">
        <v>1</v>
      </c>
      <c r="D23" s="12">
        <v>9</v>
      </c>
      <c r="E23" s="12">
        <v>9</v>
      </c>
      <c r="F23" s="12">
        <v>9</v>
      </c>
      <c r="G23" s="12">
        <v>9</v>
      </c>
      <c r="H23" s="12">
        <v>12</v>
      </c>
      <c r="I23" s="12">
        <v>12</v>
      </c>
      <c r="J23" s="12">
        <v>12</v>
      </c>
      <c r="K23" s="28">
        <v>10</v>
      </c>
      <c r="L23" s="28" t="s">
        <v>19</v>
      </c>
    </row>
    <row r="24" spans="1:12" s="2" customFormat="1" x14ac:dyDescent="0.25">
      <c r="A24" s="11"/>
      <c r="B24" s="11"/>
      <c r="C24" s="11" t="s">
        <v>20</v>
      </c>
      <c r="D24" s="12">
        <v>2</v>
      </c>
      <c r="E24" s="12">
        <v>2</v>
      </c>
      <c r="F24" s="12">
        <v>2</v>
      </c>
      <c r="G24" s="12">
        <v>2</v>
      </c>
      <c r="H24" s="12">
        <v>1</v>
      </c>
      <c r="I24" s="12">
        <v>1</v>
      </c>
      <c r="J24" s="12">
        <v>1</v>
      </c>
      <c r="K24" s="28">
        <v>1</v>
      </c>
      <c r="L24" s="28" t="s">
        <v>19</v>
      </c>
    </row>
    <row r="25" spans="1:12" s="2" customFormat="1" x14ac:dyDescent="0.25">
      <c r="A25" s="10" t="s">
        <v>23</v>
      </c>
      <c r="B25" s="11" t="s">
        <v>2</v>
      </c>
      <c r="C25" s="11" t="s">
        <v>1</v>
      </c>
      <c r="D25" s="12">
        <v>522</v>
      </c>
      <c r="E25" s="12">
        <v>543</v>
      </c>
      <c r="F25" s="12">
        <v>542</v>
      </c>
      <c r="G25" s="12">
        <v>556</v>
      </c>
      <c r="H25" s="12">
        <v>546</v>
      </c>
      <c r="I25" s="12">
        <v>570</v>
      </c>
      <c r="J25" s="12">
        <v>595</v>
      </c>
      <c r="K25" s="28">
        <v>554</v>
      </c>
      <c r="L25" s="28" t="s">
        <v>19</v>
      </c>
    </row>
    <row r="26" spans="1:12" s="2" customFormat="1" x14ac:dyDescent="0.25">
      <c r="A26" s="11"/>
      <c r="B26" s="11" t="s">
        <v>77</v>
      </c>
      <c r="C26" s="11" t="s">
        <v>1</v>
      </c>
      <c r="D26" s="12">
        <v>12</v>
      </c>
      <c r="E26" s="12">
        <v>12</v>
      </c>
      <c r="F26" s="12">
        <v>12</v>
      </c>
      <c r="G26" s="12">
        <v>10</v>
      </c>
      <c r="H26" s="12">
        <v>16</v>
      </c>
      <c r="I26" s="12">
        <v>13</v>
      </c>
      <c r="J26" s="12">
        <v>14</v>
      </c>
      <c r="K26" s="28">
        <v>11</v>
      </c>
      <c r="L26" s="28" t="s">
        <v>19</v>
      </c>
    </row>
    <row r="27" spans="1:12" s="2" customFormat="1" x14ac:dyDescent="0.25">
      <c r="A27" s="11"/>
      <c r="B27" s="11"/>
      <c r="C27" s="11" t="s">
        <v>20</v>
      </c>
      <c r="D27" s="12">
        <v>3</v>
      </c>
      <c r="E27" s="12">
        <v>5</v>
      </c>
      <c r="F27" s="12">
        <v>6</v>
      </c>
      <c r="G27" s="12">
        <v>11</v>
      </c>
      <c r="H27" s="12">
        <v>2</v>
      </c>
      <c r="I27" s="12">
        <v>4</v>
      </c>
      <c r="J27" s="12">
        <v>3</v>
      </c>
      <c r="K27" s="28">
        <v>8</v>
      </c>
      <c r="L27" s="28" t="s">
        <v>19</v>
      </c>
    </row>
    <row r="28" spans="1:12" s="2" customFormat="1" x14ac:dyDescent="0.25">
      <c r="A28" s="10" t="s">
        <v>24</v>
      </c>
      <c r="B28" s="11" t="s">
        <v>2</v>
      </c>
      <c r="C28" s="11" t="s">
        <v>1</v>
      </c>
      <c r="D28" s="12">
        <v>251785</v>
      </c>
      <c r="E28" s="12">
        <v>265645</v>
      </c>
      <c r="F28" s="12">
        <v>259987</v>
      </c>
      <c r="G28" s="12">
        <v>274005</v>
      </c>
      <c r="H28" s="12">
        <v>266128</v>
      </c>
      <c r="I28" s="12">
        <v>266063</v>
      </c>
      <c r="J28" s="12">
        <v>265957</v>
      </c>
      <c r="K28" s="28">
        <v>265138</v>
      </c>
      <c r="L28" s="28" t="s">
        <v>19</v>
      </c>
    </row>
    <row r="29" spans="1:12" s="2" customFormat="1" x14ac:dyDescent="0.25">
      <c r="A29" s="11"/>
      <c r="B29" s="11" t="s">
        <v>77</v>
      </c>
      <c r="C29" s="11" t="s">
        <v>1</v>
      </c>
      <c r="D29" s="12">
        <v>3702</v>
      </c>
      <c r="E29" s="12">
        <v>3522</v>
      </c>
      <c r="F29" s="12">
        <v>3702</v>
      </c>
      <c r="G29" s="12">
        <v>3894</v>
      </c>
      <c r="H29" s="12">
        <v>5677</v>
      </c>
      <c r="I29" s="12">
        <v>4762</v>
      </c>
      <c r="J29" s="12">
        <v>5206</v>
      </c>
      <c r="K29" s="28">
        <v>4878</v>
      </c>
      <c r="L29" s="28" t="s">
        <v>19</v>
      </c>
    </row>
    <row r="30" spans="1:12" s="2" customFormat="1" x14ac:dyDescent="0.25">
      <c r="A30" s="11"/>
      <c r="B30" s="11"/>
      <c r="C30" s="11" t="s">
        <v>20</v>
      </c>
      <c r="D30" s="12">
        <v>12</v>
      </c>
      <c r="E30" s="12">
        <v>12</v>
      </c>
      <c r="F30" s="12">
        <v>11</v>
      </c>
      <c r="G30" s="12">
        <v>11</v>
      </c>
      <c r="H30" s="12">
        <v>4</v>
      </c>
      <c r="I30" s="12">
        <v>9</v>
      </c>
      <c r="J30" s="12">
        <v>6</v>
      </c>
      <c r="K30" s="28">
        <v>7</v>
      </c>
      <c r="L30" s="28" t="s">
        <v>19</v>
      </c>
    </row>
    <row r="31" spans="1:12" s="2" customFormat="1" x14ac:dyDescent="0.25">
      <c r="A31" s="10" t="s">
        <v>33</v>
      </c>
      <c r="B31" s="11" t="s">
        <v>2</v>
      </c>
      <c r="C31" s="11" t="s">
        <v>1</v>
      </c>
      <c r="D31" s="12">
        <v>261</v>
      </c>
      <c r="E31" s="12">
        <v>264</v>
      </c>
      <c r="F31" s="12">
        <v>268</v>
      </c>
      <c r="G31" s="12">
        <v>276</v>
      </c>
      <c r="H31" s="12">
        <v>273</v>
      </c>
      <c r="I31" s="12">
        <v>274</v>
      </c>
      <c r="J31" s="12">
        <v>276</v>
      </c>
      <c r="K31" s="28">
        <v>278</v>
      </c>
      <c r="L31" s="28" t="s">
        <v>19</v>
      </c>
    </row>
    <row r="32" spans="1:12" s="2" customFormat="1" x14ac:dyDescent="0.25">
      <c r="A32" s="11"/>
      <c r="B32" s="11" t="s">
        <v>77</v>
      </c>
      <c r="C32" s="11" t="s">
        <v>1</v>
      </c>
      <c r="D32" s="18">
        <v>7</v>
      </c>
      <c r="E32" s="18">
        <v>7</v>
      </c>
      <c r="F32" s="19">
        <v>7</v>
      </c>
      <c r="G32" s="18">
        <v>7</v>
      </c>
      <c r="H32" s="18">
        <v>7</v>
      </c>
      <c r="I32" s="18">
        <v>7</v>
      </c>
      <c r="J32" s="12">
        <v>8</v>
      </c>
      <c r="K32" s="28">
        <v>8</v>
      </c>
      <c r="L32" s="28" t="s">
        <v>19</v>
      </c>
    </row>
    <row r="33" spans="1:12" s="2" customFormat="1" x14ac:dyDescent="0.25">
      <c r="A33" s="11"/>
      <c r="B33" s="11"/>
      <c r="C33" s="11" t="s">
        <v>20</v>
      </c>
      <c r="D33" s="12">
        <v>4</v>
      </c>
      <c r="E33" s="12">
        <v>4</v>
      </c>
      <c r="F33" s="12">
        <v>5</v>
      </c>
      <c r="G33" s="12">
        <v>5</v>
      </c>
      <c r="H33" s="12">
        <v>5</v>
      </c>
      <c r="I33" s="12">
        <v>5</v>
      </c>
      <c r="J33" s="12">
        <v>1</v>
      </c>
      <c r="K33" s="28">
        <v>1</v>
      </c>
      <c r="L33" s="28" t="s">
        <v>19</v>
      </c>
    </row>
    <row r="34" spans="1:12" s="2" customFormat="1" x14ac:dyDescent="0.25">
      <c r="A34" s="10" t="s">
        <v>34</v>
      </c>
      <c r="B34" s="11" t="s">
        <v>2</v>
      </c>
      <c r="C34" s="11" t="s">
        <v>1</v>
      </c>
      <c r="D34" s="12">
        <v>830</v>
      </c>
      <c r="E34" s="12">
        <v>861</v>
      </c>
      <c r="F34" s="12">
        <v>888</v>
      </c>
      <c r="G34" s="12">
        <v>944</v>
      </c>
      <c r="H34" s="12">
        <v>954</v>
      </c>
      <c r="I34" s="12">
        <v>970</v>
      </c>
      <c r="J34" s="12">
        <v>984</v>
      </c>
      <c r="K34" s="28">
        <v>995</v>
      </c>
      <c r="L34" s="28" t="s">
        <v>19</v>
      </c>
    </row>
    <row r="35" spans="1:12" s="2" customFormat="1" x14ac:dyDescent="0.25">
      <c r="A35" s="11"/>
      <c r="B35" s="11" t="s">
        <v>77</v>
      </c>
      <c r="C35" s="11" t="s">
        <v>1</v>
      </c>
      <c r="D35" s="18">
        <v>19</v>
      </c>
      <c r="E35" s="18">
        <v>19</v>
      </c>
      <c r="F35" s="18">
        <v>20</v>
      </c>
      <c r="G35" s="18">
        <v>20</v>
      </c>
      <c r="H35" s="18">
        <v>20</v>
      </c>
      <c r="I35" s="18">
        <v>21</v>
      </c>
      <c r="J35" s="12">
        <v>22</v>
      </c>
      <c r="K35" s="28">
        <v>23</v>
      </c>
      <c r="L35" s="28" t="s">
        <v>19</v>
      </c>
    </row>
    <row r="36" spans="1:12" s="2" customFormat="1" x14ac:dyDescent="0.25">
      <c r="A36" s="11"/>
      <c r="B36" s="11"/>
      <c r="C36" s="11" t="s">
        <v>20</v>
      </c>
      <c r="D36" s="12">
        <v>5</v>
      </c>
      <c r="E36" s="12">
        <v>5</v>
      </c>
      <c r="F36" s="12">
        <v>4</v>
      </c>
      <c r="G36" s="12">
        <v>6</v>
      </c>
      <c r="H36" s="12">
        <v>6</v>
      </c>
      <c r="I36" s="12">
        <v>6</v>
      </c>
      <c r="J36" s="12">
        <v>5</v>
      </c>
      <c r="K36" s="28">
        <v>5</v>
      </c>
      <c r="L36" s="28" t="s">
        <v>19</v>
      </c>
    </row>
    <row r="37" spans="1:12" s="2" customFormat="1" x14ac:dyDescent="0.25">
      <c r="A37" s="10" t="s">
        <v>35</v>
      </c>
      <c r="B37" s="11" t="s">
        <v>2</v>
      </c>
      <c r="C37" s="11" t="s">
        <v>1</v>
      </c>
      <c r="D37" s="12">
        <v>136918</v>
      </c>
      <c r="E37" s="12">
        <v>140610</v>
      </c>
      <c r="F37" s="12">
        <v>146134</v>
      </c>
      <c r="G37" s="12">
        <v>155167</v>
      </c>
      <c r="H37" s="12">
        <v>155570</v>
      </c>
      <c r="I37" s="12">
        <v>152907</v>
      </c>
      <c r="J37" s="12">
        <v>151634</v>
      </c>
      <c r="K37" s="12">
        <v>152888</v>
      </c>
      <c r="L37" s="28" t="s">
        <v>19</v>
      </c>
    </row>
    <row r="38" spans="1:12" s="2" customFormat="1" x14ac:dyDescent="0.25">
      <c r="A38" s="11"/>
      <c r="B38" s="11" t="s">
        <v>77</v>
      </c>
      <c r="C38" s="11" t="s">
        <v>1</v>
      </c>
      <c r="D38" s="18">
        <v>3068</v>
      </c>
      <c r="E38" s="18">
        <v>3036</v>
      </c>
      <c r="F38" s="18">
        <v>3765</v>
      </c>
      <c r="G38" s="19">
        <v>3765</v>
      </c>
      <c r="H38" s="18">
        <v>3718</v>
      </c>
      <c r="I38" s="18">
        <v>3794</v>
      </c>
      <c r="J38" s="12">
        <v>3844</v>
      </c>
      <c r="K38" s="12">
        <v>3859</v>
      </c>
      <c r="L38" s="28" t="s">
        <v>19</v>
      </c>
    </row>
    <row r="39" spans="1:12" s="2" customFormat="1" x14ac:dyDescent="0.25">
      <c r="A39" s="11"/>
      <c r="B39" s="11"/>
      <c r="C39" s="11" t="s">
        <v>20</v>
      </c>
      <c r="D39" s="12">
        <v>7</v>
      </c>
      <c r="E39" s="12">
        <v>7</v>
      </c>
      <c r="F39" s="12">
        <v>4</v>
      </c>
      <c r="G39" s="12">
        <v>5</v>
      </c>
      <c r="H39" s="12">
        <v>5</v>
      </c>
      <c r="I39" s="12">
        <v>3</v>
      </c>
      <c r="J39" s="12">
        <v>3</v>
      </c>
      <c r="K39" s="28">
        <v>4</v>
      </c>
      <c r="L39" s="28" t="s">
        <v>19</v>
      </c>
    </row>
    <row r="40" spans="1:12" s="2" customFormat="1" x14ac:dyDescent="0.25">
      <c r="A40" s="10" t="s">
        <v>37</v>
      </c>
      <c r="B40" s="11" t="s">
        <v>2</v>
      </c>
      <c r="C40" s="11" t="s">
        <v>1</v>
      </c>
      <c r="D40" s="12">
        <v>58</v>
      </c>
      <c r="E40" s="12">
        <v>58</v>
      </c>
      <c r="F40" s="12">
        <v>58</v>
      </c>
      <c r="G40" s="12">
        <v>57</v>
      </c>
      <c r="H40" s="12">
        <v>58</v>
      </c>
      <c r="I40" s="12">
        <v>56</v>
      </c>
      <c r="J40" s="12">
        <v>56</v>
      </c>
      <c r="K40" s="28">
        <v>59</v>
      </c>
      <c r="L40" s="28" t="s">
        <v>19</v>
      </c>
    </row>
    <row r="41" spans="1:12" s="2" customFormat="1" x14ac:dyDescent="0.25">
      <c r="A41" s="11"/>
      <c r="B41" s="11" t="s">
        <v>77</v>
      </c>
      <c r="C41" s="11" t="s">
        <v>1</v>
      </c>
      <c r="D41" s="12">
        <v>2</v>
      </c>
      <c r="E41" s="12">
        <v>2</v>
      </c>
      <c r="F41" s="12">
        <v>2</v>
      </c>
      <c r="G41" s="12">
        <v>1</v>
      </c>
      <c r="H41" s="12">
        <v>2</v>
      </c>
      <c r="I41" s="12">
        <v>2</v>
      </c>
      <c r="J41" s="12">
        <v>2</v>
      </c>
      <c r="K41" s="28">
        <v>2</v>
      </c>
      <c r="L41" s="28" t="s">
        <v>19</v>
      </c>
    </row>
    <row r="42" spans="1:12" s="2" customFormat="1" x14ac:dyDescent="0.25">
      <c r="A42" s="11"/>
      <c r="B42" s="11"/>
      <c r="C42" s="11" t="s">
        <v>20</v>
      </c>
      <c r="D42" s="12">
        <v>1</v>
      </c>
      <c r="E42" s="12">
        <v>1</v>
      </c>
      <c r="F42" s="12">
        <v>1</v>
      </c>
      <c r="G42" s="12">
        <v>10</v>
      </c>
      <c r="H42" s="12">
        <v>11</v>
      </c>
      <c r="I42" s="12">
        <v>1</v>
      </c>
      <c r="J42" s="12">
        <v>1</v>
      </c>
      <c r="K42" s="28">
        <v>1</v>
      </c>
      <c r="L42" s="28" t="s">
        <v>19</v>
      </c>
    </row>
    <row r="43" spans="1:12" s="2" customFormat="1" x14ac:dyDescent="0.25">
      <c r="A43" s="10" t="s">
        <v>36</v>
      </c>
      <c r="B43" s="11" t="s">
        <v>2</v>
      </c>
      <c r="C43" s="11" t="s">
        <v>1</v>
      </c>
      <c r="D43" s="12"/>
      <c r="E43" s="12">
        <v>955</v>
      </c>
      <c r="F43" s="12"/>
      <c r="G43" s="12"/>
      <c r="H43" s="12">
        <v>865</v>
      </c>
      <c r="I43" s="12">
        <v>836</v>
      </c>
      <c r="J43" s="28" t="s">
        <v>19</v>
      </c>
      <c r="K43" s="28" t="s">
        <v>19</v>
      </c>
      <c r="L43" s="28" t="s">
        <v>19</v>
      </c>
    </row>
    <row r="44" spans="1:12" s="2" customFormat="1" x14ac:dyDescent="0.25">
      <c r="A44" s="11"/>
      <c r="B44" s="11" t="s">
        <v>77</v>
      </c>
      <c r="C44" s="11" t="s">
        <v>1</v>
      </c>
      <c r="D44" s="12"/>
      <c r="E44" s="12">
        <v>31</v>
      </c>
      <c r="F44" s="12"/>
      <c r="G44" s="12"/>
      <c r="H44" s="12">
        <v>31</v>
      </c>
      <c r="I44" s="12">
        <v>26</v>
      </c>
      <c r="J44" s="28" t="s">
        <v>19</v>
      </c>
      <c r="K44" s="28" t="s">
        <v>19</v>
      </c>
      <c r="L44" s="28" t="s">
        <v>19</v>
      </c>
    </row>
    <row r="45" spans="1:12" s="2" customFormat="1" x14ac:dyDescent="0.25">
      <c r="A45" s="11"/>
      <c r="B45" s="11"/>
      <c r="C45" s="11" t="s">
        <v>20</v>
      </c>
      <c r="D45" s="12"/>
      <c r="E45" s="12">
        <v>2</v>
      </c>
      <c r="F45" s="12"/>
      <c r="G45" s="12"/>
      <c r="H45" s="12">
        <v>1</v>
      </c>
      <c r="I45" s="12">
        <v>2</v>
      </c>
      <c r="J45" s="28" t="s">
        <v>19</v>
      </c>
      <c r="K45" s="28" t="s">
        <v>19</v>
      </c>
      <c r="L45" s="28" t="s">
        <v>19</v>
      </c>
    </row>
    <row r="46" spans="1:12" s="2" customFormat="1" x14ac:dyDescent="0.25">
      <c r="A46" s="10" t="s">
        <v>38</v>
      </c>
      <c r="B46" s="11" t="s">
        <v>2</v>
      </c>
      <c r="C46" s="11" t="s">
        <v>1</v>
      </c>
      <c r="D46" s="12">
        <v>28</v>
      </c>
      <c r="E46" s="12">
        <v>34</v>
      </c>
      <c r="F46" s="12">
        <v>34</v>
      </c>
      <c r="G46" s="12">
        <v>46</v>
      </c>
      <c r="H46" s="12">
        <v>47</v>
      </c>
      <c r="I46" s="12">
        <v>48</v>
      </c>
      <c r="J46" s="12">
        <v>52</v>
      </c>
      <c r="K46" s="28">
        <v>52</v>
      </c>
      <c r="L46" s="28" t="s">
        <v>19</v>
      </c>
    </row>
    <row r="47" spans="1:12" s="2" customFormat="1" x14ac:dyDescent="0.25">
      <c r="A47" s="11"/>
      <c r="B47" s="11" t="s">
        <v>77</v>
      </c>
      <c r="C47" s="11" t="s">
        <v>1</v>
      </c>
      <c r="D47" s="12">
        <v>1</v>
      </c>
      <c r="E47" s="12">
        <v>2</v>
      </c>
      <c r="F47" s="12">
        <v>2</v>
      </c>
      <c r="G47" s="12">
        <v>3</v>
      </c>
      <c r="H47" s="12">
        <v>3</v>
      </c>
      <c r="I47" s="12">
        <v>2</v>
      </c>
      <c r="J47" s="12">
        <v>2</v>
      </c>
      <c r="K47" s="28">
        <v>2</v>
      </c>
      <c r="L47" s="28" t="s">
        <v>19</v>
      </c>
    </row>
    <row r="48" spans="1:12" s="2" customFormat="1" x14ac:dyDescent="0.25">
      <c r="A48" s="11"/>
      <c r="B48" s="11"/>
      <c r="C48" s="11" t="s">
        <v>20</v>
      </c>
      <c r="D48" s="12">
        <v>4</v>
      </c>
      <c r="E48" s="12">
        <v>2</v>
      </c>
      <c r="F48" s="12">
        <v>2</v>
      </c>
      <c r="G48" s="12">
        <v>1</v>
      </c>
      <c r="H48" s="12">
        <v>1</v>
      </c>
      <c r="I48" s="12">
        <v>2</v>
      </c>
      <c r="J48" s="12">
        <v>3</v>
      </c>
      <c r="K48" s="28">
        <v>3</v>
      </c>
      <c r="L48" s="28" t="s">
        <v>19</v>
      </c>
    </row>
    <row r="49" spans="1:12" s="2" customFormat="1" x14ac:dyDescent="0.25">
      <c r="A49" s="10" t="s">
        <v>47</v>
      </c>
      <c r="B49" s="11" t="s">
        <v>2</v>
      </c>
      <c r="C49" s="11" t="s">
        <v>1</v>
      </c>
      <c r="D49" s="12">
        <v>825</v>
      </c>
      <c r="E49" s="12">
        <v>755</v>
      </c>
      <c r="F49" s="12">
        <v>730</v>
      </c>
      <c r="G49" s="12">
        <v>715</v>
      </c>
      <c r="H49" s="12">
        <v>705</v>
      </c>
      <c r="I49" s="12">
        <v>690</v>
      </c>
      <c r="J49" s="12">
        <v>685</v>
      </c>
      <c r="K49" s="12">
        <v>660</v>
      </c>
      <c r="L49" s="28">
        <v>645</v>
      </c>
    </row>
    <row r="50" spans="1:12" s="2" customFormat="1" x14ac:dyDescent="0.25">
      <c r="A50" s="11"/>
      <c r="B50" s="11" t="s">
        <v>77</v>
      </c>
      <c r="C50" s="11" t="s">
        <v>1</v>
      </c>
      <c r="D50" s="12">
        <v>30</v>
      </c>
      <c r="E50" s="12">
        <v>25</v>
      </c>
      <c r="F50" s="12">
        <v>25</v>
      </c>
      <c r="G50" s="12">
        <v>25</v>
      </c>
      <c r="H50" s="12">
        <v>25</v>
      </c>
      <c r="I50" s="12">
        <v>25</v>
      </c>
      <c r="J50" s="12">
        <v>25</v>
      </c>
      <c r="K50" s="28">
        <v>25</v>
      </c>
      <c r="L50" s="28">
        <v>25</v>
      </c>
    </row>
    <row r="51" spans="1:12" s="2" customFormat="1" x14ac:dyDescent="0.25">
      <c r="A51" s="11"/>
      <c r="B51" s="11"/>
      <c r="C51" s="11" t="s">
        <v>20</v>
      </c>
      <c r="D51" s="12">
        <v>1</v>
      </c>
      <c r="E51" s="12">
        <v>2</v>
      </c>
      <c r="F51" s="12">
        <v>1</v>
      </c>
      <c r="G51" s="12">
        <v>1</v>
      </c>
      <c r="H51" s="12">
        <v>1</v>
      </c>
      <c r="I51" s="12">
        <v>2</v>
      </c>
      <c r="J51" s="12">
        <v>1</v>
      </c>
      <c r="K51" s="28">
        <v>1</v>
      </c>
      <c r="L51" s="28">
        <v>1</v>
      </c>
    </row>
    <row r="52" spans="1:12" s="2" customFormat="1" x14ac:dyDescent="0.25">
      <c r="A52" s="10" t="s">
        <v>39</v>
      </c>
      <c r="B52" s="11" t="s">
        <v>2</v>
      </c>
      <c r="C52" s="11" t="s">
        <v>1</v>
      </c>
      <c r="D52" s="28" t="s">
        <v>19</v>
      </c>
      <c r="E52" s="28" t="s">
        <v>19</v>
      </c>
      <c r="F52" s="28" t="s">
        <v>19</v>
      </c>
      <c r="G52" s="12">
        <v>767</v>
      </c>
      <c r="H52" s="12">
        <v>776</v>
      </c>
      <c r="I52" s="12">
        <v>761</v>
      </c>
      <c r="J52" s="12">
        <v>743</v>
      </c>
      <c r="K52" s="28">
        <v>757</v>
      </c>
      <c r="L52" s="28" t="s">
        <v>19</v>
      </c>
    </row>
    <row r="53" spans="1:12" s="2" customFormat="1" x14ac:dyDescent="0.25">
      <c r="A53" s="11"/>
      <c r="B53" s="11" t="s">
        <v>77</v>
      </c>
      <c r="C53" s="11" t="s">
        <v>1</v>
      </c>
      <c r="D53" s="28" t="s">
        <v>19</v>
      </c>
      <c r="E53" s="28" t="s">
        <v>19</v>
      </c>
      <c r="F53" s="28" t="s">
        <v>19</v>
      </c>
      <c r="G53" s="12">
        <v>22</v>
      </c>
      <c r="H53" s="12">
        <v>23</v>
      </c>
      <c r="I53" s="12">
        <v>24</v>
      </c>
      <c r="J53" s="12">
        <v>23</v>
      </c>
      <c r="K53" s="28">
        <v>21</v>
      </c>
      <c r="L53" s="28" t="s">
        <v>19</v>
      </c>
    </row>
    <row r="54" spans="1:12" s="2" customFormat="1" x14ac:dyDescent="0.25">
      <c r="A54" s="11"/>
      <c r="B54" s="11"/>
      <c r="C54" s="11" t="s">
        <v>20</v>
      </c>
      <c r="D54" s="28" t="s">
        <v>19</v>
      </c>
      <c r="E54" s="28" t="s">
        <v>19</v>
      </c>
      <c r="F54" s="28" t="s">
        <v>19</v>
      </c>
      <c r="G54" s="12">
        <v>4</v>
      </c>
      <c r="H54" s="12">
        <v>4</v>
      </c>
      <c r="I54" s="12">
        <v>3</v>
      </c>
      <c r="J54" s="12">
        <v>3</v>
      </c>
      <c r="K54" s="28">
        <v>4</v>
      </c>
      <c r="L54" s="28" t="s">
        <v>19</v>
      </c>
    </row>
    <row r="55" spans="1:12" s="2" customFormat="1" x14ac:dyDescent="0.25">
      <c r="A55" s="11"/>
      <c r="B55" s="11"/>
      <c r="C55" s="11"/>
      <c r="D55" s="28"/>
      <c r="E55" s="28"/>
      <c r="F55" s="28"/>
      <c r="G55" s="28"/>
      <c r="H55" s="28"/>
      <c r="I55" s="28"/>
      <c r="J55" s="28"/>
      <c r="K55" s="28"/>
      <c r="L55" s="28"/>
    </row>
    <row r="56" spans="1:12" s="2" customFormat="1" x14ac:dyDescent="0.25">
      <c r="A56" s="15" t="s">
        <v>71</v>
      </c>
      <c r="B56" s="11"/>
      <c r="C56" s="11"/>
      <c r="D56" s="16">
        <v>2013</v>
      </c>
      <c r="E56" s="16">
        <v>2014</v>
      </c>
      <c r="F56" s="16">
        <v>2015</v>
      </c>
      <c r="G56" s="16">
        <v>2016</v>
      </c>
      <c r="H56" s="16">
        <v>2017</v>
      </c>
      <c r="I56" s="16">
        <v>2018</v>
      </c>
      <c r="J56" s="16">
        <v>2019</v>
      </c>
      <c r="K56" s="16">
        <v>2020</v>
      </c>
      <c r="L56" s="16">
        <v>2021</v>
      </c>
    </row>
    <row r="57" spans="1:12" s="2" customFormat="1" x14ac:dyDescent="0.25">
      <c r="A57" s="33" t="s">
        <v>5</v>
      </c>
      <c r="B57" s="34" t="s">
        <v>2</v>
      </c>
      <c r="C57" s="11" t="s">
        <v>1</v>
      </c>
      <c r="D57" s="12"/>
      <c r="E57" s="12"/>
      <c r="F57" s="12">
        <v>1964</v>
      </c>
      <c r="G57" s="12">
        <v>2010</v>
      </c>
      <c r="H57" s="12">
        <v>1939</v>
      </c>
      <c r="I57" s="12">
        <v>1965</v>
      </c>
      <c r="J57" s="12">
        <v>1977</v>
      </c>
      <c r="K57" s="28">
        <v>1379</v>
      </c>
      <c r="L57" s="28" t="s">
        <v>19</v>
      </c>
    </row>
    <row r="58" spans="1:12" s="2" customFormat="1" x14ac:dyDescent="0.25">
      <c r="A58" s="25"/>
      <c r="B58" s="25" t="s">
        <v>77</v>
      </c>
      <c r="C58" s="25" t="s">
        <v>1</v>
      </c>
      <c r="D58" s="12"/>
      <c r="E58" s="12"/>
      <c r="F58" s="12">
        <v>60</v>
      </c>
      <c r="G58" s="12">
        <v>61</v>
      </c>
      <c r="H58" s="12">
        <v>54</v>
      </c>
      <c r="I58" s="12">
        <v>55</v>
      </c>
      <c r="J58" s="12">
        <v>56</v>
      </c>
      <c r="K58" s="28">
        <v>47</v>
      </c>
      <c r="L58" s="28" t="s">
        <v>19</v>
      </c>
    </row>
    <row r="59" spans="1:12" s="2" customFormat="1" x14ac:dyDescent="0.25">
      <c r="A59" s="25"/>
      <c r="B59" s="25"/>
      <c r="C59" s="25" t="s">
        <v>20</v>
      </c>
      <c r="D59" s="12"/>
      <c r="E59" s="12"/>
      <c r="F59" s="12">
        <v>2</v>
      </c>
      <c r="G59" s="12">
        <v>2</v>
      </c>
      <c r="H59" s="12">
        <v>4</v>
      </c>
      <c r="I59" s="12">
        <v>3</v>
      </c>
      <c r="J59" s="12">
        <v>3</v>
      </c>
      <c r="K59" s="28">
        <v>3</v>
      </c>
      <c r="L59" s="28" t="s">
        <v>19</v>
      </c>
    </row>
    <row r="60" spans="1:12" s="2" customFormat="1" x14ac:dyDescent="0.25">
      <c r="A60" s="24" t="s">
        <v>25</v>
      </c>
      <c r="B60" s="25" t="s">
        <v>2</v>
      </c>
      <c r="C60" s="25" t="s">
        <v>1</v>
      </c>
      <c r="D60" s="12">
        <v>50692</v>
      </c>
      <c r="E60" s="12">
        <v>51883</v>
      </c>
      <c r="F60" s="12">
        <v>52104</v>
      </c>
      <c r="G60" s="12">
        <v>51947</v>
      </c>
      <c r="H60" s="12">
        <v>52675</v>
      </c>
      <c r="I60" s="12">
        <v>53583</v>
      </c>
      <c r="J60" s="12">
        <v>54052</v>
      </c>
      <c r="K60" s="28">
        <v>25571</v>
      </c>
      <c r="L60" s="28" t="s">
        <v>19</v>
      </c>
    </row>
    <row r="61" spans="1:12" s="2" customFormat="1" x14ac:dyDescent="0.25">
      <c r="A61" s="25"/>
      <c r="B61" s="25" t="s">
        <v>77</v>
      </c>
      <c r="C61" s="25" t="s">
        <v>1</v>
      </c>
      <c r="D61" s="12">
        <v>944</v>
      </c>
      <c r="E61" s="12">
        <v>844</v>
      </c>
      <c r="F61" s="12">
        <v>803</v>
      </c>
      <c r="G61" s="12">
        <v>415</v>
      </c>
      <c r="H61" s="12">
        <v>770</v>
      </c>
      <c r="I61" s="12">
        <v>710</v>
      </c>
      <c r="J61" s="12">
        <v>670</v>
      </c>
      <c r="K61" s="28">
        <v>199</v>
      </c>
      <c r="L61" s="28" t="s">
        <v>19</v>
      </c>
    </row>
    <row r="62" spans="1:12" s="2" customFormat="1" x14ac:dyDescent="0.25">
      <c r="A62" s="25"/>
      <c r="B62" s="25"/>
      <c r="C62" s="25" t="s">
        <v>20</v>
      </c>
      <c r="D62" s="12">
        <v>6</v>
      </c>
      <c r="E62" s="12">
        <v>8</v>
      </c>
      <c r="F62" s="12">
        <v>10</v>
      </c>
      <c r="G62" s="12">
        <v>12</v>
      </c>
      <c r="H62" s="12">
        <v>10</v>
      </c>
      <c r="I62" s="12">
        <v>10</v>
      </c>
      <c r="J62" s="12">
        <v>11</v>
      </c>
      <c r="K62" s="28">
        <v>12</v>
      </c>
      <c r="L62" s="28" t="s">
        <v>19</v>
      </c>
    </row>
    <row r="63" spans="1:12" s="2" customFormat="1" x14ac:dyDescent="0.25">
      <c r="A63" s="24" t="s">
        <v>26</v>
      </c>
      <c r="B63" s="25" t="s">
        <v>2</v>
      </c>
      <c r="C63" s="25" t="s">
        <v>1</v>
      </c>
      <c r="D63" s="12">
        <v>14115</v>
      </c>
      <c r="E63" s="12">
        <v>13169</v>
      </c>
      <c r="F63" s="12">
        <v>13617</v>
      </c>
      <c r="G63" s="12">
        <v>11905</v>
      </c>
      <c r="H63" s="12">
        <v>11388</v>
      </c>
      <c r="I63" s="12">
        <v>11135</v>
      </c>
      <c r="J63" s="12">
        <v>11306</v>
      </c>
      <c r="K63" s="28">
        <v>6027</v>
      </c>
      <c r="L63" s="28" t="s">
        <v>19</v>
      </c>
    </row>
    <row r="64" spans="1:12" s="2" customFormat="1" x14ac:dyDescent="0.25">
      <c r="A64" s="25"/>
      <c r="B64" s="25" t="s">
        <v>77</v>
      </c>
      <c r="C64" s="25" t="s">
        <v>1</v>
      </c>
      <c r="D64" s="12">
        <v>302</v>
      </c>
      <c r="E64" s="12">
        <v>217</v>
      </c>
      <c r="F64" s="12">
        <v>226</v>
      </c>
      <c r="G64" s="12">
        <v>27</v>
      </c>
      <c r="H64" s="12">
        <v>79</v>
      </c>
      <c r="I64" s="12">
        <v>55</v>
      </c>
      <c r="J64" s="12">
        <v>69</v>
      </c>
      <c r="K64" s="28">
        <v>23</v>
      </c>
      <c r="L64" s="28" t="s">
        <v>19</v>
      </c>
    </row>
    <row r="65" spans="1:12" s="2" customFormat="1" x14ac:dyDescent="0.25">
      <c r="A65" s="25"/>
      <c r="B65" s="25"/>
      <c r="C65" s="25" t="s">
        <v>20</v>
      </c>
      <c r="D65" s="12">
        <v>4</v>
      </c>
      <c r="E65" s="12">
        <v>8</v>
      </c>
      <c r="F65" s="12">
        <v>7</v>
      </c>
      <c r="G65" s="12">
        <v>12</v>
      </c>
      <c r="H65" s="12">
        <v>11</v>
      </c>
      <c r="I65" s="12">
        <v>12</v>
      </c>
      <c r="J65" s="12">
        <v>11</v>
      </c>
      <c r="K65" s="28">
        <v>12</v>
      </c>
      <c r="L65" s="28" t="s">
        <v>19</v>
      </c>
    </row>
    <row r="66" spans="1:12" s="2" customFormat="1" x14ac:dyDescent="0.25">
      <c r="A66" s="24" t="s">
        <v>27</v>
      </c>
      <c r="B66" s="25" t="s">
        <v>2</v>
      </c>
      <c r="C66" s="25" t="s">
        <v>1</v>
      </c>
      <c r="D66" s="12">
        <v>18041</v>
      </c>
      <c r="E66" s="12">
        <v>17796</v>
      </c>
      <c r="F66" s="12">
        <v>18320</v>
      </c>
      <c r="G66" s="12">
        <v>20069</v>
      </c>
      <c r="H66" s="12">
        <v>20071</v>
      </c>
      <c r="I66" s="12">
        <v>20218</v>
      </c>
      <c r="J66" s="12">
        <v>19826</v>
      </c>
      <c r="K66" s="28">
        <v>8104</v>
      </c>
      <c r="L66" s="28" t="s">
        <v>19</v>
      </c>
    </row>
    <row r="67" spans="1:12" s="2" customFormat="1" x14ac:dyDescent="0.25">
      <c r="A67" s="25"/>
      <c r="B67" s="25" t="s">
        <v>77</v>
      </c>
      <c r="C67" s="25" t="s">
        <v>1</v>
      </c>
      <c r="D67" s="12">
        <v>268</v>
      </c>
      <c r="E67" s="12">
        <v>254</v>
      </c>
      <c r="F67" s="12">
        <v>251</v>
      </c>
      <c r="G67" s="12">
        <v>168</v>
      </c>
      <c r="H67" s="12">
        <v>398</v>
      </c>
      <c r="I67" s="12">
        <v>430</v>
      </c>
      <c r="J67" s="12">
        <v>406</v>
      </c>
      <c r="K67" s="28">
        <v>109</v>
      </c>
      <c r="L67" s="28" t="s">
        <v>19</v>
      </c>
    </row>
    <row r="68" spans="1:12" s="2" customFormat="1" x14ac:dyDescent="0.25">
      <c r="A68" s="25"/>
      <c r="B68" s="25"/>
      <c r="C68" s="25" t="s">
        <v>20</v>
      </c>
      <c r="D68" s="12">
        <v>7</v>
      </c>
      <c r="E68" s="12">
        <v>9</v>
      </c>
      <c r="F68" s="12">
        <v>9</v>
      </c>
      <c r="G68" s="12">
        <v>12</v>
      </c>
      <c r="H68" s="12">
        <v>5</v>
      </c>
      <c r="I68" s="12">
        <v>4</v>
      </c>
      <c r="J68" s="12">
        <v>5</v>
      </c>
      <c r="K68" s="28">
        <v>11</v>
      </c>
      <c r="L68" s="28" t="s">
        <v>19</v>
      </c>
    </row>
    <row r="69" spans="1:12" s="2" customFormat="1" x14ac:dyDescent="0.25">
      <c r="A69" s="24" t="s">
        <v>28</v>
      </c>
      <c r="B69" s="25" t="s">
        <v>2</v>
      </c>
      <c r="C69" s="25" t="s">
        <v>1</v>
      </c>
      <c r="D69" s="12">
        <v>2295</v>
      </c>
      <c r="E69" s="12">
        <v>2386</v>
      </c>
      <c r="F69" s="12">
        <v>2316</v>
      </c>
      <c r="G69" s="12">
        <v>2371</v>
      </c>
      <c r="H69" s="12">
        <v>2548</v>
      </c>
      <c r="I69" s="12">
        <v>2364</v>
      </c>
      <c r="J69" s="12">
        <v>2486</v>
      </c>
      <c r="K69" s="28">
        <v>1391</v>
      </c>
      <c r="L69" s="28" t="s">
        <v>19</v>
      </c>
    </row>
    <row r="70" spans="1:12" s="2" customFormat="1" x14ac:dyDescent="0.25">
      <c r="A70" s="25"/>
      <c r="B70" s="25" t="s">
        <v>77</v>
      </c>
      <c r="C70" s="25" t="s">
        <v>1</v>
      </c>
      <c r="D70" s="12">
        <v>67</v>
      </c>
      <c r="E70" s="12">
        <v>58</v>
      </c>
      <c r="F70" s="12">
        <v>37</v>
      </c>
      <c r="G70" s="12" t="s">
        <v>19</v>
      </c>
      <c r="H70" s="12">
        <v>29</v>
      </c>
      <c r="I70" s="12">
        <v>23</v>
      </c>
      <c r="J70" s="12">
        <v>22</v>
      </c>
      <c r="K70" s="28">
        <v>6</v>
      </c>
      <c r="L70" s="28" t="s">
        <v>19</v>
      </c>
    </row>
    <row r="71" spans="1:12" s="2" customFormat="1" x14ac:dyDescent="0.25">
      <c r="A71" s="25"/>
      <c r="B71" s="25"/>
      <c r="C71" s="25" t="s">
        <v>20</v>
      </c>
      <c r="D71" s="12">
        <v>3</v>
      </c>
      <c r="E71" s="12">
        <v>3</v>
      </c>
      <c r="F71" s="12">
        <v>6</v>
      </c>
      <c r="G71" s="12">
        <v>12</v>
      </c>
      <c r="H71" s="12">
        <v>9</v>
      </c>
      <c r="I71" s="12">
        <v>10</v>
      </c>
      <c r="J71" s="12">
        <v>10</v>
      </c>
      <c r="K71" s="28">
        <v>11</v>
      </c>
      <c r="L71" s="28" t="s">
        <v>19</v>
      </c>
    </row>
    <row r="72" spans="1:12" s="2" customFormat="1" x14ac:dyDescent="0.25">
      <c r="A72" s="24" t="s">
        <v>29</v>
      </c>
      <c r="B72" s="25" t="s">
        <v>2</v>
      </c>
      <c r="C72" s="25" t="s">
        <v>1</v>
      </c>
      <c r="D72" s="12">
        <v>4460</v>
      </c>
      <c r="E72" s="12">
        <v>4627</v>
      </c>
      <c r="F72" s="12">
        <v>4752</v>
      </c>
      <c r="G72" s="12">
        <v>4751</v>
      </c>
      <c r="H72" s="12">
        <v>5315</v>
      </c>
      <c r="I72" s="12">
        <v>6017</v>
      </c>
      <c r="J72" s="12">
        <v>6414</v>
      </c>
      <c r="K72" s="28">
        <v>3143</v>
      </c>
      <c r="L72" s="28" t="s">
        <v>19</v>
      </c>
    </row>
    <row r="73" spans="1:12" s="2" customFormat="1" x14ac:dyDescent="0.25">
      <c r="A73" s="25"/>
      <c r="B73" s="25" t="s">
        <v>77</v>
      </c>
      <c r="C73" s="25" t="s">
        <v>1</v>
      </c>
      <c r="D73" s="12">
        <v>57</v>
      </c>
      <c r="E73" s="12">
        <v>45</v>
      </c>
      <c r="F73" s="12">
        <v>22</v>
      </c>
      <c r="G73" s="12">
        <v>11</v>
      </c>
      <c r="H73" s="12">
        <v>48</v>
      </c>
      <c r="I73" s="12">
        <v>26</v>
      </c>
      <c r="J73" s="12">
        <v>51</v>
      </c>
      <c r="K73" s="28">
        <v>12</v>
      </c>
      <c r="L73" s="28" t="s">
        <v>19</v>
      </c>
    </row>
    <row r="74" spans="1:12" s="2" customFormat="1" x14ac:dyDescent="0.25">
      <c r="A74" s="25"/>
      <c r="B74" s="25"/>
      <c r="C74" s="25" t="s">
        <v>20</v>
      </c>
      <c r="D74" s="12">
        <v>11</v>
      </c>
      <c r="E74" s="12">
        <v>12</v>
      </c>
      <c r="F74" s="12">
        <v>12</v>
      </c>
      <c r="G74" s="12">
        <v>12</v>
      </c>
      <c r="H74" s="12">
        <v>11</v>
      </c>
      <c r="I74" s="12">
        <v>12</v>
      </c>
      <c r="J74" s="12">
        <v>11</v>
      </c>
      <c r="K74" s="28">
        <v>12</v>
      </c>
      <c r="L74" s="28" t="s">
        <v>19</v>
      </c>
    </row>
    <row r="75" spans="1:12" s="2" customFormat="1" x14ac:dyDescent="0.25">
      <c r="A75" s="24" t="s">
        <v>30</v>
      </c>
      <c r="B75" s="25" t="s">
        <v>2</v>
      </c>
      <c r="C75" s="25" t="s">
        <v>1</v>
      </c>
      <c r="D75" s="12">
        <v>7847</v>
      </c>
      <c r="E75" s="12">
        <v>7595</v>
      </c>
      <c r="F75" s="12">
        <v>7499</v>
      </c>
      <c r="G75" s="12">
        <v>7539</v>
      </c>
      <c r="H75" s="12">
        <v>7836</v>
      </c>
      <c r="I75" s="12">
        <v>8183</v>
      </c>
      <c r="J75" s="12">
        <v>8498</v>
      </c>
      <c r="K75" s="28">
        <v>4356</v>
      </c>
      <c r="L75" s="28" t="s">
        <v>19</v>
      </c>
    </row>
    <row r="76" spans="1:12" s="2" customFormat="1" x14ac:dyDescent="0.25">
      <c r="A76" s="25"/>
      <c r="B76" s="25" t="s">
        <v>77</v>
      </c>
      <c r="C76" s="25" t="s">
        <v>1</v>
      </c>
      <c r="D76" s="12">
        <v>180</v>
      </c>
      <c r="E76" s="12">
        <v>158</v>
      </c>
      <c r="F76" s="12">
        <v>162</v>
      </c>
      <c r="G76" s="12">
        <v>44</v>
      </c>
      <c r="H76" s="12">
        <v>142</v>
      </c>
      <c r="I76" s="12">
        <v>87</v>
      </c>
      <c r="J76" s="12">
        <v>87</v>
      </c>
      <c r="K76" s="28">
        <v>35</v>
      </c>
      <c r="L76" s="28" t="s">
        <v>19</v>
      </c>
    </row>
    <row r="77" spans="1:12" s="2" customFormat="1" x14ac:dyDescent="0.25">
      <c r="A77" s="25"/>
      <c r="B77" s="25"/>
      <c r="C77" s="25" t="s">
        <v>20</v>
      </c>
      <c r="D77" s="12">
        <v>2</v>
      </c>
      <c r="E77" s="12">
        <v>6</v>
      </c>
      <c r="F77" s="12">
        <v>5</v>
      </c>
      <c r="G77" s="12">
        <v>12</v>
      </c>
      <c r="H77" s="12">
        <v>6</v>
      </c>
      <c r="I77" s="12">
        <v>12</v>
      </c>
      <c r="J77" s="12">
        <v>12</v>
      </c>
      <c r="K77" s="28">
        <v>12</v>
      </c>
      <c r="L77" s="28" t="s">
        <v>19</v>
      </c>
    </row>
    <row r="78" spans="1:12" s="2" customFormat="1" x14ac:dyDescent="0.25">
      <c r="A78" s="24" t="s">
        <v>31</v>
      </c>
      <c r="B78" s="25" t="s">
        <v>2</v>
      </c>
      <c r="C78" s="25" t="s">
        <v>1</v>
      </c>
      <c r="D78" s="12">
        <v>3934</v>
      </c>
      <c r="E78" s="12">
        <v>6310</v>
      </c>
      <c r="F78" s="12">
        <v>5600</v>
      </c>
      <c r="G78" s="12">
        <v>5312</v>
      </c>
      <c r="H78" s="12">
        <v>5516</v>
      </c>
      <c r="I78" s="12">
        <v>5667</v>
      </c>
      <c r="J78" s="12">
        <v>5488</v>
      </c>
      <c r="K78" s="28">
        <v>2370</v>
      </c>
      <c r="L78" s="28" t="s">
        <v>19</v>
      </c>
    </row>
    <row r="79" spans="1:12" s="2" customFormat="1" x14ac:dyDescent="0.25">
      <c r="A79" s="25"/>
      <c r="B79" s="25" t="s">
        <v>77</v>
      </c>
      <c r="C79" s="25" t="s">
        <v>1</v>
      </c>
      <c r="D79" s="12">
        <v>70</v>
      </c>
      <c r="E79" s="12">
        <v>110</v>
      </c>
      <c r="F79" s="12">
        <v>106</v>
      </c>
      <c r="G79" s="12">
        <v>162</v>
      </c>
      <c r="H79" s="12">
        <v>74</v>
      </c>
      <c r="I79" s="12">
        <v>88</v>
      </c>
      <c r="J79" s="12">
        <v>35</v>
      </c>
      <c r="K79" s="28">
        <v>14</v>
      </c>
      <c r="L79" s="28" t="s">
        <v>19</v>
      </c>
    </row>
    <row r="80" spans="1:12" s="2" customFormat="1" x14ac:dyDescent="0.25">
      <c r="A80" s="25"/>
      <c r="B80" s="25"/>
      <c r="C80" s="25" t="s">
        <v>20</v>
      </c>
      <c r="D80" s="12">
        <v>9</v>
      </c>
      <c r="E80" s="12">
        <v>5</v>
      </c>
      <c r="F80" s="12">
        <v>7</v>
      </c>
      <c r="G80" s="12">
        <v>2</v>
      </c>
      <c r="H80" s="12">
        <v>9</v>
      </c>
      <c r="I80" s="12">
        <v>6</v>
      </c>
      <c r="J80" s="12">
        <v>12</v>
      </c>
      <c r="K80" s="28">
        <v>11</v>
      </c>
      <c r="L80" s="28" t="s">
        <v>19</v>
      </c>
    </row>
    <row r="81" spans="1:12" s="2" customFormat="1" x14ac:dyDescent="0.25">
      <c r="A81" s="24" t="s">
        <v>78</v>
      </c>
      <c r="B81" s="25" t="s">
        <v>2</v>
      </c>
      <c r="C81" s="25" t="s">
        <v>1</v>
      </c>
      <c r="D81" s="28" t="s">
        <v>19</v>
      </c>
      <c r="E81" s="28" t="s">
        <v>19</v>
      </c>
      <c r="F81" s="12">
        <v>25356286</v>
      </c>
      <c r="G81" s="12">
        <v>24859210</v>
      </c>
      <c r="H81" s="12">
        <v>25201101</v>
      </c>
      <c r="I81" s="12">
        <v>24416644</v>
      </c>
      <c r="J81" s="12">
        <v>24377575</v>
      </c>
      <c r="K81" s="12">
        <v>24149112</v>
      </c>
      <c r="L81" s="28" t="s">
        <v>19</v>
      </c>
    </row>
    <row r="82" spans="1:12" s="2" customFormat="1" x14ac:dyDescent="0.25">
      <c r="A82" s="25"/>
      <c r="B82" s="25" t="s">
        <v>77</v>
      </c>
      <c r="C82" s="25" t="s">
        <v>1</v>
      </c>
      <c r="D82" s="28" t="s">
        <v>19</v>
      </c>
      <c r="E82" s="28" t="s">
        <v>19</v>
      </c>
      <c r="F82" s="12">
        <v>1434834</v>
      </c>
      <c r="G82" s="12">
        <v>1382500</v>
      </c>
      <c r="H82" s="12">
        <v>1460385</v>
      </c>
      <c r="I82" s="12">
        <v>1464391</v>
      </c>
      <c r="J82" s="12">
        <v>1445623</v>
      </c>
      <c r="K82" s="12">
        <v>1424056</v>
      </c>
      <c r="L82" s="28" t="s">
        <v>19</v>
      </c>
    </row>
    <row r="83" spans="1:12" s="2" customFormat="1" x14ac:dyDescent="0.25">
      <c r="A83" s="25"/>
      <c r="B83" s="25"/>
      <c r="C83" s="25" t="s">
        <v>20</v>
      </c>
      <c r="D83" s="28" t="s">
        <v>19</v>
      </c>
      <c r="E83" s="28" t="s">
        <v>19</v>
      </c>
      <c r="F83" s="12">
        <v>1</v>
      </c>
      <c r="G83" s="12">
        <v>1</v>
      </c>
      <c r="H83" s="12">
        <v>1</v>
      </c>
      <c r="I83" s="12">
        <v>1</v>
      </c>
      <c r="J83" s="12">
        <v>1</v>
      </c>
      <c r="K83" s="12">
        <v>1</v>
      </c>
      <c r="L83" s="28" t="s">
        <v>19</v>
      </c>
    </row>
    <row r="84" spans="1:12" s="2" customFormat="1" x14ac:dyDescent="0.25">
      <c r="A84" s="24" t="s">
        <v>79</v>
      </c>
      <c r="B84" s="25" t="s">
        <v>2</v>
      </c>
      <c r="C84" s="25" t="s">
        <v>1</v>
      </c>
      <c r="D84" s="28" t="s">
        <v>19</v>
      </c>
      <c r="E84" s="28" t="s">
        <v>19</v>
      </c>
      <c r="F84" s="12">
        <v>74779</v>
      </c>
      <c r="G84" s="12">
        <v>97384</v>
      </c>
      <c r="H84" s="12">
        <v>145027</v>
      </c>
      <c r="I84" s="12">
        <v>191508</v>
      </c>
      <c r="J84" s="12">
        <v>220227</v>
      </c>
      <c r="K84" s="12">
        <v>142809</v>
      </c>
      <c r="L84" s="28" t="s">
        <v>19</v>
      </c>
    </row>
    <row r="85" spans="1:12" s="2" customFormat="1" x14ac:dyDescent="0.25">
      <c r="A85" s="25"/>
      <c r="B85" s="25" t="s">
        <v>77</v>
      </c>
      <c r="C85" s="25" t="s">
        <v>1</v>
      </c>
      <c r="D85" s="28" t="s">
        <v>19</v>
      </c>
      <c r="E85" s="28" t="s">
        <v>19</v>
      </c>
      <c r="F85" s="12">
        <v>674</v>
      </c>
      <c r="G85" s="12">
        <v>1051</v>
      </c>
      <c r="H85" s="12">
        <v>1254</v>
      </c>
      <c r="I85" s="12">
        <v>1689</v>
      </c>
      <c r="J85" s="12">
        <v>1798</v>
      </c>
      <c r="K85" s="12">
        <v>1611</v>
      </c>
      <c r="L85" s="28" t="s">
        <v>19</v>
      </c>
    </row>
    <row r="86" spans="1:12" s="2" customFormat="1" x14ac:dyDescent="0.25">
      <c r="A86" s="25"/>
      <c r="B86" s="25"/>
      <c r="C86" s="25" t="s">
        <v>20</v>
      </c>
      <c r="D86" s="28" t="s">
        <v>19</v>
      </c>
      <c r="E86" s="28" t="s">
        <v>19</v>
      </c>
      <c r="F86" s="12">
        <v>12</v>
      </c>
      <c r="G86" s="12">
        <v>11</v>
      </c>
      <c r="H86" s="12">
        <v>12</v>
      </c>
      <c r="I86" s="12">
        <v>12</v>
      </c>
      <c r="J86" s="12">
        <v>12</v>
      </c>
      <c r="K86" s="12">
        <v>12</v>
      </c>
      <c r="L86" s="28" t="s">
        <v>19</v>
      </c>
    </row>
    <row r="87" spans="1:12" s="2" customFormat="1" x14ac:dyDescent="0.25">
      <c r="A87" s="11"/>
      <c r="B87" s="11"/>
      <c r="C87" s="11"/>
      <c r="D87" s="28"/>
      <c r="E87" s="28"/>
      <c r="F87" s="28"/>
      <c r="G87" s="28"/>
      <c r="H87" s="28"/>
      <c r="I87" s="28"/>
      <c r="J87" s="28"/>
      <c r="K87" s="28"/>
      <c r="L87" s="28"/>
    </row>
    <row r="88" spans="1:12" s="2" customFormat="1" x14ac:dyDescent="0.25">
      <c r="A88" s="15" t="s">
        <v>72</v>
      </c>
      <c r="B88" s="11"/>
      <c r="C88" s="11"/>
      <c r="D88" s="16">
        <v>2013</v>
      </c>
      <c r="E88" s="16">
        <v>2014</v>
      </c>
      <c r="F88" s="16">
        <v>2015</v>
      </c>
      <c r="G88" s="16">
        <v>2016</v>
      </c>
      <c r="H88" s="16">
        <v>2017</v>
      </c>
      <c r="I88" s="16">
        <v>2018</v>
      </c>
      <c r="J88" s="16">
        <v>2019</v>
      </c>
      <c r="K88" s="16">
        <v>2020</v>
      </c>
      <c r="L88" s="16">
        <v>2021</v>
      </c>
    </row>
    <row r="89" spans="1:12" s="2" customFormat="1" x14ac:dyDescent="0.25">
      <c r="A89" s="10" t="s">
        <v>49</v>
      </c>
      <c r="B89" s="25" t="s">
        <v>2</v>
      </c>
      <c r="C89" s="25" t="s">
        <v>46</v>
      </c>
      <c r="D89" s="28" t="s">
        <v>19</v>
      </c>
      <c r="E89" s="28" t="s">
        <v>19</v>
      </c>
      <c r="F89" s="28">
        <v>3.8</v>
      </c>
      <c r="G89" s="26">
        <v>3.8</v>
      </c>
      <c r="H89" s="26">
        <v>3.7</v>
      </c>
      <c r="I89" s="26">
        <v>3.7</v>
      </c>
      <c r="J89" s="26">
        <v>3.9</v>
      </c>
      <c r="K89" s="26">
        <v>4</v>
      </c>
      <c r="L89" s="28" t="s">
        <v>19</v>
      </c>
    </row>
    <row r="90" spans="1:12" s="2" customFormat="1" x14ac:dyDescent="0.25">
      <c r="A90" s="15"/>
      <c r="B90" s="25" t="s">
        <v>77</v>
      </c>
      <c r="C90" s="25" t="s">
        <v>46</v>
      </c>
      <c r="D90" s="28" t="s">
        <v>19</v>
      </c>
      <c r="E90" s="28" t="s">
        <v>19</v>
      </c>
      <c r="F90" s="28">
        <v>4.0999999999999996</v>
      </c>
      <c r="G90" s="26">
        <v>4</v>
      </c>
      <c r="H90" s="26">
        <v>4</v>
      </c>
      <c r="I90" s="26">
        <v>4.0999999999999996</v>
      </c>
      <c r="J90" s="26">
        <v>4.0999999999999996</v>
      </c>
      <c r="K90" s="28">
        <v>4.0999999999999996</v>
      </c>
      <c r="L90" s="28" t="s">
        <v>19</v>
      </c>
    </row>
    <row r="91" spans="1:12" s="2" customFormat="1" x14ac:dyDescent="0.25">
      <c r="A91" s="15"/>
      <c r="B91" s="25"/>
      <c r="C91" s="25" t="s">
        <v>113</v>
      </c>
      <c r="D91" s="28" t="s">
        <v>19</v>
      </c>
      <c r="E91" s="28" t="s">
        <v>19</v>
      </c>
      <c r="F91" s="28">
        <v>9</v>
      </c>
      <c r="G91" s="28">
        <v>10</v>
      </c>
      <c r="H91" s="28">
        <v>10</v>
      </c>
      <c r="I91" s="28">
        <v>8</v>
      </c>
      <c r="J91" s="28">
        <v>8</v>
      </c>
      <c r="K91" s="28">
        <v>7</v>
      </c>
      <c r="L91" s="28" t="s">
        <v>19</v>
      </c>
    </row>
    <row r="92" spans="1:12" s="2" customFormat="1" x14ac:dyDescent="0.25">
      <c r="A92" s="10" t="s">
        <v>51</v>
      </c>
      <c r="B92" s="25" t="s">
        <v>2</v>
      </c>
      <c r="C92" s="25" t="s">
        <v>46</v>
      </c>
      <c r="D92" s="26">
        <v>5.0999999999999996</v>
      </c>
      <c r="E92" s="26">
        <v>4.9000000000000004</v>
      </c>
      <c r="F92" s="26">
        <v>5</v>
      </c>
      <c r="G92" s="26">
        <v>4.9000000000000004</v>
      </c>
      <c r="H92" s="26">
        <v>4.9000000000000004</v>
      </c>
      <c r="I92" s="26">
        <v>4.9000000000000004</v>
      </c>
      <c r="J92" s="28">
        <v>4.8</v>
      </c>
      <c r="K92" s="28">
        <v>4.8</v>
      </c>
      <c r="L92" s="28" t="s">
        <v>19</v>
      </c>
    </row>
    <row r="93" spans="1:12" s="2" customFormat="1" x14ac:dyDescent="0.25">
      <c r="A93" s="15"/>
      <c r="B93" s="25" t="s">
        <v>77</v>
      </c>
      <c r="C93" s="25" t="s">
        <v>46</v>
      </c>
      <c r="D93" s="26">
        <v>9.1</v>
      </c>
      <c r="E93" s="26">
        <v>9.1999999999999993</v>
      </c>
      <c r="F93" s="26">
        <v>9.1</v>
      </c>
      <c r="G93" s="26">
        <v>9.1</v>
      </c>
      <c r="H93" s="26">
        <v>9</v>
      </c>
      <c r="I93" s="26">
        <v>9</v>
      </c>
      <c r="J93" s="28">
        <v>8.9</v>
      </c>
      <c r="K93" s="28">
        <v>8.9</v>
      </c>
      <c r="L93" s="28" t="s">
        <v>19</v>
      </c>
    </row>
    <row r="94" spans="1:12" s="2" customFormat="1" x14ac:dyDescent="0.25">
      <c r="A94" s="15"/>
      <c r="B94" s="25"/>
      <c r="C94" s="25" t="s">
        <v>113</v>
      </c>
      <c r="D94" s="28">
        <v>11</v>
      </c>
      <c r="E94" s="28">
        <v>12</v>
      </c>
      <c r="F94" s="28">
        <v>11</v>
      </c>
      <c r="G94" s="28">
        <v>11</v>
      </c>
      <c r="H94" s="28">
        <v>11</v>
      </c>
      <c r="I94" s="28">
        <v>12</v>
      </c>
      <c r="J94" s="28">
        <v>11</v>
      </c>
      <c r="K94" s="28">
        <v>11</v>
      </c>
      <c r="L94" s="28" t="s">
        <v>19</v>
      </c>
    </row>
    <row r="95" spans="1:12" s="2" customFormat="1" x14ac:dyDescent="0.25">
      <c r="A95" s="10" t="s">
        <v>44</v>
      </c>
      <c r="B95" s="25" t="s">
        <v>2</v>
      </c>
      <c r="C95" s="25" t="s">
        <v>46</v>
      </c>
      <c r="D95" s="35">
        <v>6.7</v>
      </c>
      <c r="E95" s="35">
        <v>6.6</v>
      </c>
      <c r="F95" s="35">
        <v>6.4</v>
      </c>
      <c r="G95" s="35">
        <v>6.4</v>
      </c>
      <c r="H95" s="35">
        <v>6.3</v>
      </c>
      <c r="I95" s="35">
        <v>6.3</v>
      </c>
      <c r="J95" s="28">
        <v>6.3</v>
      </c>
      <c r="K95" s="28">
        <v>6.4</v>
      </c>
      <c r="L95" s="28" t="s">
        <v>19</v>
      </c>
    </row>
    <row r="96" spans="1:12" s="2" customFormat="1" x14ac:dyDescent="0.25">
      <c r="A96" s="11"/>
      <c r="B96" s="25" t="s">
        <v>77</v>
      </c>
      <c r="C96" s="25" t="s">
        <v>46</v>
      </c>
      <c r="D96" s="35">
        <v>12.3</v>
      </c>
      <c r="E96" s="35">
        <v>12.5</v>
      </c>
      <c r="F96" s="35">
        <v>12.4</v>
      </c>
      <c r="G96" s="35">
        <v>13.2</v>
      </c>
      <c r="H96" s="35">
        <v>12.4</v>
      </c>
      <c r="I96" s="35">
        <v>12.4</v>
      </c>
      <c r="J96" s="28">
        <v>12.3</v>
      </c>
      <c r="K96" s="28">
        <v>12.3</v>
      </c>
      <c r="L96" s="28" t="s">
        <v>19</v>
      </c>
    </row>
    <row r="97" spans="1:12" s="2" customFormat="1" x14ac:dyDescent="0.25">
      <c r="A97" s="11"/>
      <c r="B97" s="25"/>
      <c r="C97" s="25" t="s">
        <v>113</v>
      </c>
      <c r="D97" s="28">
        <v>11</v>
      </c>
      <c r="E97" s="28">
        <v>11</v>
      </c>
      <c r="F97" s="28">
        <v>11</v>
      </c>
      <c r="G97" s="28">
        <v>11</v>
      </c>
      <c r="H97" s="28">
        <v>11</v>
      </c>
      <c r="I97" s="28">
        <v>11</v>
      </c>
      <c r="J97" s="28">
        <v>10</v>
      </c>
      <c r="K97" s="28">
        <v>10</v>
      </c>
      <c r="L97" s="28" t="s">
        <v>19</v>
      </c>
    </row>
    <row r="98" spans="1:12" s="2" customFormat="1" x14ac:dyDescent="0.25">
      <c r="A98" s="10" t="s">
        <v>45</v>
      </c>
      <c r="B98" s="25" t="s">
        <v>2</v>
      </c>
      <c r="C98" s="25" t="s">
        <v>1</v>
      </c>
      <c r="D98" s="36">
        <v>2.5</v>
      </c>
      <c r="E98" s="36">
        <v>2.7</v>
      </c>
      <c r="F98" s="36">
        <v>2.8</v>
      </c>
      <c r="G98" s="36">
        <v>2.9</v>
      </c>
      <c r="H98" s="36">
        <v>2.9</v>
      </c>
      <c r="I98" s="36">
        <v>3</v>
      </c>
      <c r="J98" s="28">
        <v>2.9</v>
      </c>
      <c r="K98" s="28">
        <v>2.9</v>
      </c>
      <c r="L98" s="28" t="s">
        <v>19</v>
      </c>
    </row>
    <row r="99" spans="1:12" s="2" customFormat="1" x14ac:dyDescent="0.25">
      <c r="A99" s="11"/>
      <c r="B99" s="25" t="s">
        <v>77</v>
      </c>
      <c r="C99" s="25" t="s">
        <v>1</v>
      </c>
      <c r="D99" s="35">
        <v>0.5</v>
      </c>
      <c r="E99" s="35">
        <v>0.5</v>
      </c>
      <c r="F99" s="35">
        <v>0.5</v>
      </c>
      <c r="G99" s="35">
        <v>0.5</v>
      </c>
      <c r="H99" s="35">
        <v>0.5</v>
      </c>
      <c r="I99" s="35">
        <v>0.5</v>
      </c>
      <c r="J99" s="26">
        <v>0.5</v>
      </c>
      <c r="K99" s="26">
        <v>0.5</v>
      </c>
      <c r="L99" s="28" t="s">
        <v>19</v>
      </c>
    </row>
    <row r="100" spans="1:12" s="2" customFormat="1" x14ac:dyDescent="0.25">
      <c r="A100" s="11"/>
      <c r="B100" s="25"/>
      <c r="C100" s="25" t="s">
        <v>113</v>
      </c>
      <c r="D100" s="28">
        <v>6</v>
      </c>
      <c r="E100" s="28">
        <v>6</v>
      </c>
      <c r="F100" s="28">
        <v>5</v>
      </c>
      <c r="G100" s="28">
        <v>5</v>
      </c>
      <c r="H100" s="28">
        <v>5</v>
      </c>
      <c r="I100" s="28">
        <v>5</v>
      </c>
      <c r="J100" s="28">
        <v>5</v>
      </c>
      <c r="K100" s="28">
        <v>6</v>
      </c>
      <c r="L100" s="28" t="s">
        <v>19</v>
      </c>
    </row>
    <row r="101" spans="1:12" s="2" customFormat="1" x14ac:dyDescent="0.25">
      <c r="A101" s="10" t="s">
        <v>50</v>
      </c>
      <c r="B101" s="25" t="s">
        <v>2</v>
      </c>
      <c r="C101" s="25" t="s">
        <v>46</v>
      </c>
      <c r="D101" s="26">
        <v>11.6</v>
      </c>
      <c r="E101" s="26">
        <v>11</v>
      </c>
      <c r="F101" s="26">
        <v>10.8</v>
      </c>
      <c r="G101" s="26" t="s">
        <v>19</v>
      </c>
      <c r="H101" s="26">
        <v>10.3</v>
      </c>
      <c r="I101" s="26">
        <v>11</v>
      </c>
      <c r="J101" s="28">
        <v>10.9</v>
      </c>
      <c r="K101" s="28">
        <v>10.199999999999999</v>
      </c>
      <c r="L101" s="28" t="s">
        <v>19</v>
      </c>
    </row>
    <row r="102" spans="1:12" s="2" customFormat="1" x14ac:dyDescent="0.25">
      <c r="A102" s="11"/>
      <c r="B102" s="25" t="s">
        <v>77</v>
      </c>
      <c r="C102" s="25" t="s">
        <v>46</v>
      </c>
      <c r="D102" s="26">
        <v>15.9</v>
      </c>
      <c r="E102" s="26">
        <v>16</v>
      </c>
      <c r="F102" s="26">
        <v>18</v>
      </c>
      <c r="G102" s="26" t="s">
        <v>19</v>
      </c>
      <c r="H102" s="26">
        <v>9.5</v>
      </c>
      <c r="I102" s="26">
        <v>9.8000000000000007</v>
      </c>
      <c r="J102" s="28">
        <v>9.6999999999999993</v>
      </c>
      <c r="K102" s="28">
        <v>9.4</v>
      </c>
      <c r="L102" s="28" t="s">
        <v>19</v>
      </c>
    </row>
    <row r="103" spans="1:12" s="2" customFormat="1" x14ac:dyDescent="0.25">
      <c r="A103" s="11"/>
      <c r="B103" s="25"/>
      <c r="C103" s="25" t="s">
        <v>113</v>
      </c>
      <c r="D103" s="28">
        <v>9</v>
      </c>
      <c r="E103" s="28">
        <v>10</v>
      </c>
      <c r="F103" s="28">
        <v>10</v>
      </c>
      <c r="G103" s="28" t="s">
        <v>19</v>
      </c>
      <c r="H103" s="28">
        <v>5</v>
      </c>
      <c r="I103" s="28">
        <v>5</v>
      </c>
      <c r="J103" s="28">
        <v>4</v>
      </c>
      <c r="K103" s="28">
        <v>4</v>
      </c>
      <c r="L103" s="28" t="s">
        <v>19</v>
      </c>
    </row>
    <row r="104" spans="1:12" s="2" customFormat="1" x14ac:dyDescent="0.25">
      <c r="A104" s="10" t="s">
        <v>48</v>
      </c>
      <c r="B104" s="25" t="s">
        <v>2</v>
      </c>
      <c r="C104" s="25" t="s">
        <v>46</v>
      </c>
      <c r="D104" s="26">
        <v>1.8</v>
      </c>
      <c r="E104" s="26">
        <v>1.8</v>
      </c>
      <c r="F104" s="26">
        <v>1.9</v>
      </c>
      <c r="G104" s="26">
        <v>1.9</v>
      </c>
      <c r="H104" s="26">
        <v>1.9</v>
      </c>
      <c r="I104" s="26">
        <v>1.9</v>
      </c>
      <c r="J104" s="28">
        <v>1.9</v>
      </c>
      <c r="K104" s="26">
        <v>2</v>
      </c>
      <c r="L104" s="28" t="s">
        <v>19</v>
      </c>
    </row>
    <row r="105" spans="1:12" s="2" customFormat="1" x14ac:dyDescent="0.25">
      <c r="A105" s="11"/>
      <c r="B105" s="25" t="s">
        <v>77</v>
      </c>
      <c r="C105" s="25" t="s">
        <v>46</v>
      </c>
      <c r="D105" s="35">
        <v>2.9</v>
      </c>
      <c r="E105" s="35">
        <v>2.9</v>
      </c>
      <c r="F105" s="35">
        <v>2.9</v>
      </c>
      <c r="G105" s="35">
        <v>3.5</v>
      </c>
      <c r="H105" s="35">
        <v>3.3</v>
      </c>
      <c r="I105" s="26">
        <v>3.6</v>
      </c>
      <c r="J105" s="28">
        <v>3.2</v>
      </c>
      <c r="K105" s="26">
        <v>3.2</v>
      </c>
      <c r="L105" s="28" t="s">
        <v>19</v>
      </c>
    </row>
    <row r="106" spans="1:12" s="2" customFormat="1" x14ac:dyDescent="0.25">
      <c r="A106" s="11"/>
      <c r="B106" s="25"/>
      <c r="C106" s="25" t="s">
        <v>113</v>
      </c>
      <c r="D106" s="28">
        <v>12</v>
      </c>
      <c r="E106" s="28">
        <v>12</v>
      </c>
      <c r="F106" s="28">
        <v>12</v>
      </c>
      <c r="G106" s="28">
        <v>12</v>
      </c>
      <c r="H106" s="28">
        <v>12</v>
      </c>
      <c r="I106" s="28">
        <v>12</v>
      </c>
      <c r="J106" s="28">
        <v>12</v>
      </c>
      <c r="K106" s="28">
        <v>12</v>
      </c>
      <c r="L106" s="28" t="s">
        <v>19</v>
      </c>
    </row>
    <row r="107" spans="1:12" x14ac:dyDescent="0.25">
      <c r="A107" s="11"/>
      <c r="B107" s="11"/>
      <c r="C107" s="11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x14ac:dyDescent="0.25">
      <c r="A108" s="7" t="s">
        <v>80</v>
      </c>
      <c r="D108" s="16">
        <v>2013</v>
      </c>
      <c r="E108" s="16">
        <v>2014</v>
      </c>
      <c r="F108" s="16">
        <v>2015</v>
      </c>
      <c r="G108" s="16">
        <v>2016</v>
      </c>
      <c r="H108" s="16">
        <v>2017</v>
      </c>
      <c r="I108" s="16">
        <v>2018</v>
      </c>
      <c r="J108" s="16">
        <v>2019</v>
      </c>
      <c r="K108" s="16">
        <v>2020</v>
      </c>
      <c r="L108" s="16">
        <v>2021</v>
      </c>
    </row>
    <row r="109" spans="1:12" x14ac:dyDescent="0.25">
      <c r="A109" s="10" t="s">
        <v>81</v>
      </c>
      <c r="B109" s="25" t="s">
        <v>2</v>
      </c>
      <c r="C109" s="25" t="s">
        <v>1</v>
      </c>
      <c r="D109" s="28" t="s">
        <v>19</v>
      </c>
      <c r="E109" s="28" t="s">
        <v>19</v>
      </c>
      <c r="F109" s="28" t="s">
        <v>19</v>
      </c>
      <c r="G109" s="28">
        <v>94</v>
      </c>
      <c r="H109" s="28" t="s">
        <v>19</v>
      </c>
      <c r="I109" s="28">
        <v>106</v>
      </c>
      <c r="J109" s="28" t="s">
        <v>19</v>
      </c>
      <c r="K109" s="28" t="s">
        <v>19</v>
      </c>
      <c r="L109" s="28" t="s">
        <v>19</v>
      </c>
    </row>
    <row r="110" spans="1:12" x14ac:dyDescent="0.25">
      <c r="A110" s="11"/>
      <c r="B110" s="25" t="s">
        <v>77</v>
      </c>
      <c r="C110" s="25" t="s">
        <v>1</v>
      </c>
      <c r="D110" s="28" t="s">
        <v>19</v>
      </c>
      <c r="E110" s="28" t="s">
        <v>19</v>
      </c>
      <c r="F110" s="28" t="s">
        <v>19</v>
      </c>
      <c r="G110" s="28">
        <v>0</v>
      </c>
      <c r="H110" s="28" t="s">
        <v>19</v>
      </c>
      <c r="I110" s="28">
        <v>0</v>
      </c>
      <c r="J110" s="28" t="s">
        <v>19</v>
      </c>
      <c r="K110" s="28" t="s">
        <v>19</v>
      </c>
      <c r="L110" s="28" t="s">
        <v>19</v>
      </c>
    </row>
    <row r="111" spans="1:12" x14ac:dyDescent="0.25">
      <c r="A111" s="11"/>
      <c r="B111" s="25"/>
      <c r="C111" s="25" t="s">
        <v>20</v>
      </c>
      <c r="D111" s="28" t="s">
        <v>19</v>
      </c>
      <c r="E111" s="28" t="s">
        <v>19</v>
      </c>
      <c r="F111" s="28" t="s">
        <v>19</v>
      </c>
      <c r="G111" s="28">
        <v>6</v>
      </c>
      <c r="H111" s="28" t="s">
        <v>19</v>
      </c>
      <c r="I111" s="28" t="s">
        <v>19</v>
      </c>
      <c r="J111" s="28" t="s">
        <v>19</v>
      </c>
      <c r="K111" s="28" t="s">
        <v>19</v>
      </c>
      <c r="L111" s="28" t="s">
        <v>19</v>
      </c>
    </row>
    <row r="112" spans="1:12" x14ac:dyDescent="0.25">
      <c r="A112" s="10" t="s">
        <v>82</v>
      </c>
      <c r="B112" s="25" t="s">
        <v>2</v>
      </c>
      <c r="C112" s="25" t="s">
        <v>1</v>
      </c>
      <c r="D112" s="28" t="s">
        <v>19</v>
      </c>
      <c r="E112" s="28" t="s">
        <v>19</v>
      </c>
      <c r="F112" s="28" t="s">
        <v>19</v>
      </c>
      <c r="G112" s="28">
        <v>49</v>
      </c>
      <c r="H112" s="28" t="s">
        <v>19</v>
      </c>
      <c r="I112" s="28">
        <v>49</v>
      </c>
      <c r="J112" s="28" t="s">
        <v>19</v>
      </c>
      <c r="K112" s="28" t="s">
        <v>19</v>
      </c>
      <c r="L112" s="28" t="s">
        <v>19</v>
      </c>
    </row>
    <row r="113" spans="1:12" x14ac:dyDescent="0.25">
      <c r="A113" s="11"/>
      <c r="B113" s="25" t="s">
        <v>77</v>
      </c>
      <c r="C113" s="25" t="s">
        <v>1</v>
      </c>
      <c r="D113" s="28" t="s">
        <v>19</v>
      </c>
      <c r="E113" s="28" t="s">
        <v>19</v>
      </c>
      <c r="F113" s="28" t="s">
        <v>19</v>
      </c>
      <c r="G113" s="28">
        <v>0</v>
      </c>
      <c r="H113" s="28" t="s">
        <v>19</v>
      </c>
      <c r="I113" s="28">
        <v>0</v>
      </c>
      <c r="J113" s="28" t="s">
        <v>19</v>
      </c>
      <c r="K113" s="28" t="s">
        <v>19</v>
      </c>
      <c r="L113" s="28" t="s">
        <v>19</v>
      </c>
    </row>
    <row r="114" spans="1:12" x14ac:dyDescent="0.25">
      <c r="A114" s="11"/>
      <c r="B114" s="25"/>
      <c r="C114" s="25" t="s">
        <v>20</v>
      </c>
      <c r="D114" s="28" t="s">
        <v>19</v>
      </c>
      <c r="E114" s="28" t="s">
        <v>19</v>
      </c>
      <c r="F114" s="28" t="s">
        <v>19</v>
      </c>
      <c r="G114" s="28">
        <v>9</v>
      </c>
      <c r="H114" s="28" t="s">
        <v>19</v>
      </c>
      <c r="I114" s="28">
        <v>9</v>
      </c>
      <c r="J114" s="28" t="s">
        <v>19</v>
      </c>
      <c r="K114" s="28" t="s">
        <v>19</v>
      </c>
      <c r="L114" s="28" t="s">
        <v>19</v>
      </c>
    </row>
    <row r="115" spans="1:12" x14ac:dyDescent="0.25">
      <c r="A115" s="10" t="s">
        <v>83</v>
      </c>
      <c r="B115" s="25" t="s">
        <v>2</v>
      </c>
      <c r="C115" s="25" t="s">
        <v>1</v>
      </c>
      <c r="D115" s="28" t="s">
        <v>19</v>
      </c>
      <c r="E115" s="28" t="s">
        <v>19</v>
      </c>
      <c r="F115" s="28" t="s">
        <v>19</v>
      </c>
      <c r="G115" s="28">
        <v>22</v>
      </c>
      <c r="H115" s="28" t="s">
        <v>19</v>
      </c>
      <c r="I115" s="28">
        <v>33</v>
      </c>
      <c r="J115" s="28" t="s">
        <v>19</v>
      </c>
      <c r="K115" s="28" t="s">
        <v>19</v>
      </c>
      <c r="L115" s="28" t="s">
        <v>19</v>
      </c>
    </row>
    <row r="116" spans="1:12" x14ac:dyDescent="0.25">
      <c r="A116" s="11"/>
      <c r="B116" s="25" t="s">
        <v>77</v>
      </c>
      <c r="C116" s="25" t="s">
        <v>1</v>
      </c>
      <c r="D116" s="28" t="s">
        <v>19</v>
      </c>
      <c r="E116" s="28" t="s">
        <v>19</v>
      </c>
      <c r="F116" s="28" t="s">
        <v>19</v>
      </c>
      <c r="G116" s="28">
        <v>1</v>
      </c>
      <c r="H116" s="28" t="s">
        <v>19</v>
      </c>
      <c r="I116" s="28">
        <v>1</v>
      </c>
      <c r="J116" s="28" t="s">
        <v>19</v>
      </c>
      <c r="K116" s="28" t="s">
        <v>19</v>
      </c>
      <c r="L116" s="28" t="s">
        <v>19</v>
      </c>
    </row>
    <row r="117" spans="1:12" x14ac:dyDescent="0.25">
      <c r="A117" s="11"/>
      <c r="B117" s="25"/>
      <c r="C117" s="25" t="s">
        <v>20</v>
      </c>
      <c r="D117" s="28" t="s">
        <v>19</v>
      </c>
      <c r="E117" s="28" t="s">
        <v>19</v>
      </c>
      <c r="F117" s="28" t="s">
        <v>19</v>
      </c>
      <c r="G117" s="28">
        <v>8</v>
      </c>
      <c r="H117" s="28" t="s">
        <v>19</v>
      </c>
      <c r="I117" s="28">
        <v>9</v>
      </c>
      <c r="J117" s="28" t="s">
        <v>19</v>
      </c>
      <c r="K117" s="28" t="s">
        <v>19</v>
      </c>
      <c r="L117" s="28" t="s">
        <v>19</v>
      </c>
    </row>
    <row r="118" spans="1:12" x14ac:dyDescent="0.25">
      <c r="A118" s="10" t="s">
        <v>84</v>
      </c>
      <c r="B118" s="25" t="s">
        <v>2</v>
      </c>
      <c r="C118" s="25" t="s">
        <v>1</v>
      </c>
      <c r="D118" s="28" t="s">
        <v>19</v>
      </c>
      <c r="E118" s="28" t="s">
        <v>19</v>
      </c>
      <c r="F118" s="28" t="s">
        <v>19</v>
      </c>
      <c r="G118" s="28">
        <v>26</v>
      </c>
      <c r="H118" s="28" t="s">
        <v>19</v>
      </c>
      <c r="I118" s="28">
        <v>40</v>
      </c>
      <c r="J118" s="28" t="s">
        <v>19</v>
      </c>
      <c r="K118" s="28" t="s">
        <v>19</v>
      </c>
      <c r="L118" s="28" t="s">
        <v>19</v>
      </c>
    </row>
    <row r="119" spans="1:12" x14ac:dyDescent="0.25">
      <c r="A119" s="11"/>
      <c r="B119" s="25" t="s">
        <v>77</v>
      </c>
      <c r="C119" s="25" t="s">
        <v>1</v>
      </c>
      <c r="D119" s="28" t="s">
        <v>19</v>
      </c>
      <c r="E119" s="28" t="s">
        <v>19</v>
      </c>
      <c r="F119" s="28" t="s">
        <v>19</v>
      </c>
      <c r="G119" s="28">
        <v>0</v>
      </c>
      <c r="H119" s="28" t="s">
        <v>19</v>
      </c>
      <c r="I119" s="28">
        <v>0</v>
      </c>
      <c r="J119" s="28" t="s">
        <v>19</v>
      </c>
      <c r="K119" s="28" t="s">
        <v>19</v>
      </c>
      <c r="L119" s="28" t="s">
        <v>19</v>
      </c>
    </row>
    <row r="120" spans="1:12" x14ac:dyDescent="0.25">
      <c r="A120" s="11"/>
      <c r="B120" s="25"/>
      <c r="C120" s="25" t="s">
        <v>20</v>
      </c>
      <c r="D120" s="28" t="s">
        <v>19</v>
      </c>
      <c r="E120" s="28" t="s">
        <v>19</v>
      </c>
      <c r="F120" s="28" t="s">
        <v>19</v>
      </c>
      <c r="G120" s="28">
        <v>8</v>
      </c>
      <c r="H120" s="28" t="s">
        <v>19</v>
      </c>
      <c r="I120" s="28">
        <v>8</v>
      </c>
      <c r="J120" s="28" t="s">
        <v>19</v>
      </c>
      <c r="K120" s="28" t="s">
        <v>19</v>
      </c>
      <c r="L120" s="28" t="s">
        <v>19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9"/>
  <sheetViews>
    <sheetView topLeftCell="A46" zoomScaleNormal="100" workbookViewId="0">
      <selection activeCell="K7" sqref="K7"/>
    </sheetView>
  </sheetViews>
  <sheetFormatPr defaultRowHeight="15" x14ac:dyDescent="0.25"/>
  <cols>
    <col min="1" max="1" width="50.7109375" style="5" customWidth="1"/>
    <col min="2" max="3" width="20.7109375" style="5" customWidth="1"/>
    <col min="4" max="10" width="10.7109375" style="6" customWidth="1"/>
    <col min="11" max="12" width="10.7109375" style="5" customWidth="1"/>
  </cols>
  <sheetData>
    <row r="1" spans="1:12" x14ac:dyDescent="0.25">
      <c r="A1" s="4" t="s">
        <v>17</v>
      </c>
    </row>
    <row r="3" spans="1:12" x14ac:dyDescent="0.25">
      <c r="A3" s="7" t="s">
        <v>62</v>
      </c>
      <c r="D3" s="8">
        <v>2013</v>
      </c>
      <c r="E3" s="8">
        <v>2014</v>
      </c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>
        <v>2020</v>
      </c>
      <c r="L3" s="8">
        <v>2021</v>
      </c>
    </row>
    <row r="4" spans="1:12" s="2" customFormat="1" x14ac:dyDescent="0.25">
      <c r="A4" s="10" t="s">
        <v>10</v>
      </c>
      <c r="B4" s="11" t="s">
        <v>2</v>
      </c>
      <c r="C4" s="11" t="s">
        <v>61</v>
      </c>
      <c r="D4" s="12" t="s">
        <v>19</v>
      </c>
      <c r="E4" s="12" t="s">
        <v>19</v>
      </c>
      <c r="F4" s="12">
        <v>30317</v>
      </c>
      <c r="G4" s="12">
        <v>32011</v>
      </c>
      <c r="H4" s="12">
        <v>32524</v>
      </c>
      <c r="I4" s="12">
        <v>33648</v>
      </c>
      <c r="J4" s="12">
        <v>33895</v>
      </c>
      <c r="K4" s="12">
        <v>14391</v>
      </c>
      <c r="L4" s="12" t="s">
        <v>19</v>
      </c>
    </row>
    <row r="5" spans="1:12" s="2" customFormat="1" x14ac:dyDescent="0.25">
      <c r="A5" s="11"/>
      <c r="B5" s="11" t="s">
        <v>77</v>
      </c>
      <c r="C5" s="11" t="s">
        <v>61</v>
      </c>
      <c r="D5" s="12" t="s">
        <v>19</v>
      </c>
      <c r="E5" s="12" t="s">
        <v>19</v>
      </c>
      <c r="F5" s="12">
        <v>382</v>
      </c>
      <c r="G5" s="12">
        <v>394</v>
      </c>
      <c r="H5" s="12">
        <v>376</v>
      </c>
      <c r="I5" s="12">
        <v>419</v>
      </c>
      <c r="J5" s="12">
        <v>460</v>
      </c>
      <c r="K5" s="12">
        <v>206</v>
      </c>
      <c r="L5" s="12" t="s">
        <v>19</v>
      </c>
    </row>
    <row r="6" spans="1:12" s="2" customFormat="1" x14ac:dyDescent="0.25">
      <c r="A6" s="11"/>
      <c r="B6" s="11"/>
      <c r="C6" s="11" t="s">
        <v>20</v>
      </c>
      <c r="D6" s="12" t="s">
        <v>19</v>
      </c>
      <c r="E6" s="12"/>
      <c r="F6" s="12">
        <v>7</v>
      </c>
      <c r="G6" s="12">
        <v>8</v>
      </c>
      <c r="H6" s="12">
        <v>7</v>
      </c>
      <c r="I6" s="12">
        <v>7</v>
      </c>
      <c r="J6" s="12">
        <v>7</v>
      </c>
      <c r="K6" s="12">
        <v>8</v>
      </c>
      <c r="L6" s="12" t="s">
        <v>19</v>
      </c>
    </row>
    <row r="7" spans="1:12" s="2" customFormat="1" x14ac:dyDescent="0.25">
      <c r="A7" s="10" t="s">
        <v>9</v>
      </c>
      <c r="B7" s="11" t="s">
        <v>2</v>
      </c>
      <c r="C7" s="11" t="s">
        <v>12</v>
      </c>
      <c r="D7" s="12" t="s">
        <v>19</v>
      </c>
      <c r="E7" s="12" t="s">
        <v>19</v>
      </c>
      <c r="F7" s="12" t="s">
        <v>19</v>
      </c>
      <c r="G7" s="12">
        <v>311512</v>
      </c>
      <c r="H7" s="12" t="s">
        <v>19</v>
      </c>
      <c r="I7" s="12" t="s">
        <v>19</v>
      </c>
      <c r="J7" s="12" t="s">
        <v>19</v>
      </c>
      <c r="K7" s="12" t="s">
        <v>19</v>
      </c>
      <c r="L7" s="12" t="s">
        <v>19</v>
      </c>
    </row>
    <row r="8" spans="1:12" s="2" customFormat="1" x14ac:dyDescent="0.25">
      <c r="A8" s="11"/>
      <c r="B8" s="11" t="s">
        <v>77</v>
      </c>
      <c r="C8" s="11" t="s">
        <v>12</v>
      </c>
      <c r="D8" s="12" t="s">
        <v>19</v>
      </c>
      <c r="E8" s="12" t="s">
        <v>19</v>
      </c>
      <c r="F8" s="12" t="s">
        <v>19</v>
      </c>
      <c r="G8" s="12">
        <v>19399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</row>
    <row r="9" spans="1:12" s="2" customFormat="1" x14ac:dyDescent="0.25">
      <c r="A9" s="11"/>
      <c r="B9" s="11"/>
      <c r="C9" s="11" t="s">
        <v>20</v>
      </c>
      <c r="D9" s="12" t="s">
        <v>19</v>
      </c>
      <c r="E9" s="12" t="s">
        <v>19</v>
      </c>
      <c r="F9" s="12" t="s">
        <v>19</v>
      </c>
      <c r="G9" s="12">
        <v>1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</row>
    <row r="10" spans="1:12" s="2" customFormat="1" x14ac:dyDescent="0.25">
      <c r="A10" s="10" t="s">
        <v>11</v>
      </c>
      <c r="B10" s="11" t="s">
        <v>2</v>
      </c>
      <c r="C10" s="11" t="s">
        <v>12</v>
      </c>
      <c r="D10" s="12"/>
      <c r="E10" s="12"/>
      <c r="F10" s="12" t="s">
        <v>19</v>
      </c>
      <c r="G10" s="12">
        <v>1286512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</row>
    <row r="11" spans="1:12" s="2" customFormat="1" x14ac:dyDescent="0.25">
      <c r="A11" s="11"/>
      <c r="B11" s="11" t="s">
        <v>77</v>
      </c>
      <c r="C11" s="11" t="s">
        <v>12</v>
      </c>
      <c r="D11" s="12" t="s">
        <v>19</v>
      </c>
      <c r="E11" s="12" t="s">
        <v>19</v>
      </c>
      <c r="F11" s="12" t="s">
        <v>19</v>
      </c>
      <c r="G11" s="12">
        <v>27035</v>
      </c>
      <c r="H11" s="12" t="s">
        <v>19</v>
      </c>
      <c r="I11" s="12" t="s">
        <v>19</v>
      </c>
      <c r="J11" s="12" t="s">
        <v>19</v>
      </c>
      <c r="K11" s="12" t="s">
        <v>19</v>
      </c>
      <c r="L11" s="12" t="s">
        <v>19</v>
      </c>
    </row>
    <row r="12" spans="1:12" s="2" customFormat="1" x14ac:dyDescent="0.25">
      <c r="A12" s="11"/>
      <c r="B12" s="11"/>
      <c r="C12" s="11" t="s">
        <v>20</v>
      </c>
      <c r="D12" s="12" t="s">
        <v>19</v>
      </c>
      <c r="E12" s="12" t="s">
        <v>19</v>
      </c>
      <c r="F12" s="12"/>
      <c r="G12" s="12">
        <v>7</v>
      </c>
      <c r="H12" s="12" t="s">
        <v>19</v>
      </c>
      <c r="I12" s="12" t="s">
        <v>19</v>
      </c>
      <c r="J12" s="12" t="s">
        <v>19</v>
      </c>
      <c r="K12" s="12" t="s">
        <v>19</v>
      </c>
      <c r="L12" s="12" t="s">
        <v>19</v>
      </c>
    </row>
    <row r="13" spans="1:12" s="2" customFormat="1" x14ac:dyDescent="0.25">
      <c r="A13" s="24" t="s">
        <v>54</v>
      </c>
      <c r="B13" s="25" t="s">
        <v>2</v>
      </c>
      <c r="C13" s="11" t="s">
        <v>61</v>
      </c>
      <c r="D13" s="12">
        <v>17685</v>
      </c>
      <c r="E13" s="12">
        <v>17358</v>
      </c>
      <c r="F13" s="12">
        <v>18172</v>
      </c>
      <c r="G13" s="12">
        <v>18086</v>
      </c>
      <c r="H13" s="12">
        <v>18466</v>
      </c>
      <c r="I13" s="12">
        <v>18848</v>
      </c>
      <c r="J13" s="12">
        <v>19379</v>
      </c>
      <c r="K13" s="12">
        <v>5350</v>
      </c>
      <c r="L13" s="12" t="s">
        <v>19</v>
      </c>
    </row>
    <row r="14" spans="1:12" s="2" customFormat="1" x14ac:dyDescent="0.25">
      <c r="A14" s="25"/>
      <c r="B14" s="25" t="s">
        <v>77</v>
      </c>
      <c r="C14" s="11" t="s">
        <v>61</v>
      </c>
      <c r="D14" s="12">
        <v>148</v>
      </c>
      <c r="E14" s="12">
        <v>117</v>
      </c>
      <c r="F14" s="12">
        <v>134</v>
      </c>
      <c r="G14" s="12">
        <v>103</v>
      </c>
      <c r="H14" s="12">
        <v>214</v>
      </c>
      <c r="I14" s="12">
        <v>141</v>
      </c>
      <c r="J14" s="12">
        <v>147</v>
      </c>
      <c r="K14" s="12">
        <v>28</v>
      </c>
      <c r="L14" s="12" t="s">
        <v>19</v>
      </c>
    </row>
    <row r="15" spans="1:12" s="2" customFormat="1" x14ac:dyDescent="0.25">
      <c r="A15" s="25"/>
      <c r="B15" s="25"/>
      <c r="C15" s="25" t="s">
        <v>20</v>
      </c>
      <c r="D15" s="12">
        <v>11</v>
      </c>
      <c r="E15" s="12">
        <v>12</v>
      </c>
      <c r="F15" s="12">
        <v>11</v>
      </c>
      <c r="G15" s="12">
        <v>12</v>
      </c>
      <c r="H15" s="12">
        <v>9</v>
      </c>
      <c r="I15" s="12">
        <v>11</v>
      </c>
      <c r="J15" s="12">
        <v>11</v>
      </c>
      <c r="K15" s="12">
        <v>12</v>
      </c>
      <c r="L15" s="12" t="s">
        <v>19</v>
      </c>
    </row>
    <row r="16" spans="1:12" s="2" customFormat="1" x14ac:dyDescent="0.25">
      <c r="A16" s="24" t="s">
        <v>55</v>
      </c>
      <c r="B16" s="25" t="s">
        <v>2</v>
      </c>
      <c r="C16" s="11" t="s">
        <v>61</v>
      </c>
      <c r="D16" s="12">
        <v>2554</v>
      </c>
      <c r="E16" s="12">
        <v>2268</v>
      </c>
      <c r="F16" s="12">
        <v>2295</v>
      </c>
      <c r="G16" s="12">
        <v>1980</v>
      </c>
      <c r="H16" s="12">
        <v>1846</v>
      </c>
      <c r="I16" s="12">
        <v>1742</v>
      </c>
      <c r="J16" s="12">
        <v>1712</v>
      </c>
      <c r="K16" s="12">
        <v>717</v>
      </c>
      <c r="L16" s="12" t="s">
        <v>19</v>
      </c>
    </row>
    <row r="17" spans="1:12" s="2" customFormat="1" x14ac:dyDescent="0.25">
      <c r="A17" s="25"/>
      <c r="B17" s="25" t="s">
        <v>77</v>
      </c>
      <c r="C17" s="11" t="s">
        <v>61</v>
      </c>
      <c r="D17" s="12">
        <v>186</v>
      </c>
      <c r="E17" s="12">
        <v>195</v>
      </c>
      <c r="F17" s="12">
        <v>26</v>
      </c>
      <c r="G17" s="12">
        <v>8</v>
      </c>
      <c r="H17" s="12">
        <v>16</v>
      </c>
      <c r="I17" s="12">
        <v>10</v>
      </c>
      <c r="J17" s="12">
        <v>11</v>
      </c>
      <c r="K17" s="12">
        <v>3</v>
      </c>
      <c r="L17" s="12" t="s">
        <v>19</v>
      </c>
    </row>
    <row r="18" spans="1:12" s="2" customFormat="1" x14ac:dyDescent="0.25">
      <c r="A18" s="25"/>
      <c r="B18" s="25"/>
      <c r="C18" s="25" t="s">
        <v>20</v>
      </c>
      <c r="D18" s="12">
        <v>7</v>
      </c>
      <c r="E18" s="12">
        <v>10</v>
      </c>
      <c r="F18" s="12">
        <v>9</v>
      </c>
      <c r="G18" s="12">
        <v>12</v>
      </c>
      <c r="H18" s="12">
        <v>11</v>
      </c>
      <c r="I18" s="12">
        <v>12</v>
      </c>
      <c r="J18" s="12">
        <v>11</v>
      </c>
      <c r="K18" s="12">
        <v>12</v>
      </c>
      <c r="L18" s="12" t="s">
        <v>19</v>
      </c>
    </row>
    <row r="19" spans="1:12" s="2" customFormat="1" x14ac:dyDescent="0.25">
      <c r="A19" s="24" t="s">
        <v>56</v>
      </c>
      <c r="B19" s="25" t="s">
        <v>2</v>
      </c>
      <c r="C19" s="11" t="s">
        <v>61</v>
      </c>
      <c r="D19" s="12">
        <v>8257</v>
      </c>
      <c r="E19" s="12">
        <v>8092</v>
      </c>
      <c r="F19" s="12">
        <v>8459</v>
      </c>
      <c r="G19" s="12">
        <v>8750</v>
      </c>
      <c r="H19" s="12">
        <v>9138</v>
      </c>
      <c r="I19" s="12">
        <v>9461</v>
      </c>
      <c r="J19" s="12">
        <v>9348</v>
      </c>
      <c r="K19" s="12">
        <v>2381</v>
      </c>
      <c r="L19" s="12" t="s">
        <v>19</v>
      </c>
    </row>
    <row r="20" spans="1:12" s="2" customFormat="1" x14ac:dyDescent="0.25">
      <c r="A20" s="25"/>
      <c r="B20" s="25" t="s">
        <v>77</v>
      </c>
      <c r="C20" s="11" t="s">
        <v>61</v>
      </c>
      <c r="D20" s="12">
        <v>47</v>
      </c>
      <c r="E20" s="12">
        <v>38</v>
      </c>
      <c r="F20" s="12">
        <v>42</v>
      </c>
      <c r="G20" s="12">
        <v>26</v>
      </c>
      <c r="H20" s="12">
        <v>95</v>
      </c>
      <c r="I20" s="12">
        <v>69</v>
      </c>
      <c r="J20" s="12">
        <v>70</v>
      </c>
      <c r="K20" s="12">
        <v>13</v>
      </c>
      <c r="L20" s="12" t="s">
        <v>19</v>
      </c>
    </row>
    <row r="21" spans="1:12" s="2" customFormat="1" x14ac:dyDescent="0.25">
      <c r="A21" s="25"/>
      <c r="B21" s="25"/>
      <c r="C21" s="25" t="s">
        <v>20</v>
      </c>
      <c r="D21" s="12">
        <v>11</v>
      </c>
      <c r="E21" s="12">
        <v>12</v>
      </c>
      <c r="F21" s="12">
        <v>11</v>
      </c>
      <c r="G21" s="12">
        <v>12</v>
      </c>
      <c r="H21" s="12">
        <v>8</v>
      </c>
      <c r="I21" s="12">
        <v>10</v>
      </c>
      <c r="J21" s="12">
        <v>10</v>
      </c>
      <c r="K21" s="12">
        <v>12</v>
      </c>
      <c r="L21" s="12" t="s">
        <v>19</v>
      </c>
    </row>
    <row r="22" spans="1:12" s="2" customFormat="1" x14ac:dyDescent="0.25">
      <c r="A22" s="24" t="s">
        <v>57</v>
      </c>
      <c r="B22" s="25" t="s">
        <v>2</v>
      </c>
      <c r="C22" s="11" t="s">
        <v>61</v>
      </c>
      <c r="D22" s="12">
        <v>702</v>
      </c>
      <c r="E22" s="12">
        <v>742</v>
      </c>
      <c r="F22" s="12">
        <v>819</v>
      </c>
      <c r="G22" s="12">
        <v>755</v>
      </c>
      <c r="H22" s="12">
        <v>699</v>
      </c>
      <c r="I22" s="12">
        <v>666</v>
      </c>
      <c r="J22" s="12">
        <v>701</v>
      </c>
      <c r="K22" s="12">
        <v>257</v>
      </c>
      <c r="L22" s="12" t="s">
        <v>19</v>
      </c>
    </row>
    <row r="23" spans="1:12" s="2" customFormat="1" x14ac:dyDescent="0.25">
      <c r="A23" s="25"/>
      <c r="B23" s="25" t="s">
        <v>77</v>
      </c>
      <c r="C23" s="11" t="s">
        <v>61</v>
      </c>
      <c r="D23" s="12">
        <v>10</v>
      </c>
      <c r="E23" s="12">
        <v>12</v>
      </c>
      <c r="F23" s="12">
        <v>7</v>
      </c>
      <c r="G23" s="12" t="s">
        <v>19</v>
      </c>
      <c r="H23" s="12">
        <v>9</v>
      </c>
      <c r="I23" s="12">
        <v>6</v>
      </c>
      <c r="J23" s="12">
        <v>5</v>
      </c>
      <c r="K23" s="12">
        <v>1</v>
      </c>
      <c r="L23" s="12" t="s">
        <v>19</v>
      </c>
    </row>
    <row r="24" spans="1:12" s="2" customFormat="1" x14ac:dyDescent="0.25">
      <c r="A24" s="25"/>
      <c r="B24" s="25"/>
      <c r="C24" s="25" t="s">
        <v>20</v>
      </c>
      <c r="D24" s="12">
        <v>8</v>
      </c>
      <c r="E24" s="12">
        <v>6</v>
      </c>
      <c r="F24" s="12">
        <v>7</v>
      </c>
      <c r="G24" s="12" t="s">
        <v>19</v>
      </c>
      <c r="H24" s="12">
        <v>6</v>
      </c>
      <c r="I24" s="12">
        <v>5</v>
      </c>
      <c r="J24" s="12">
        <v>5</v>
      </c>
      <c r="K24" s="12">
        <v>11</v>
      </c>
      <c r="L24" s="12" t="s">
        <v>19</v>
      </c>
    </row>
    <row r="25" spans="1:12" s="2" customFormat="1" x14ac:dyDescent="0.25">
      <c r="A25" s="24" t="s">
        <v>58</v>
      </c>
      <c r="B25" s="25" t="s">
        <v>2</v>
      </c>
      <c r="C25" s="11" t="s">
        <v>61</v>
      </c>
      <c r="D25" s="12">
        <v>2398</v>
      </c>
      <c r="E25" s="12">
        <v>2432</v>
      </c>
      <c r="F25" s="12">
        <v>2629</v>
      </c>
      <c r="G25" s="12">
        <v>2829</v>
      </c>
      <c r="H25" s="12">
        <v>3026</v>
      </c>
      <c r="I25" s="12">
        <v>3304</v>
      </c>
      <c r="J25" s="12">
        <v>3641</v>
      </c>
      <c r="K25" s="12">
        <v>731</v>
      </c>
      <c r="L25" s="12" t="s">
        <v>19</v>
      </c>
    </row>
    <row r="26" spans="1:12" s="2" customFormat="1" x14ac:dyDescent="0.25">
      <c r="A26" s="25"/>
      <c r="B26" s="25" t="s">
        <v>77</v>
      </c>
      <c r="C26" s="11" t="s">
        <v>61</v>
      </c>
      <c r="D26" s="12">
        <v>13</v>
      </c>
      <c r="E26" s="12">
        <v>6</v>
      </c>
      <c r="F26" s="12">
        <v>4</v>
      </c>
      <c r="G26" s="12" t="s">
        <v>19</v>
      </c>
      <c r="H26" s="12">
        <v>18</v>
      </c>
      <c r="I26" s="12">
        <v>7</v>
      </c>
      <c r="J26" s="12">
        <v>20</v>
      </c>
      <c r="K26" s="12">
        <v>3</v>
      </c>
      <c r="L26" s="12" t="s">
        <v>19</v>
      </c>
    </row>
    <row r="27" spans="1:12" s="2" customFormat="1" x14ac:dyDescent="0.25">
      <c r="A27" s="25"/>
      <c r="B27" s="25"/>
      <c r="C27" s="25" t="s">
        <v>20</v>
      </c>
      <c r="D27" s="12">
        <v>12</v>
      </c>
      <c r="E27" s="12">
        <v>12</v>
      </c>
      <c r="F27" s="12">
        <v>12</v>
      </c>
      <c r="G27" s="12" t="s">
        <v>19</v>
      </c>
      <c r="H27" s="12">
        <v>10</v>
      </c>
      <c r="I27" s="12">
        <v>12</v>
      </c>
      <c r="J27" s="12">
        <v>10</v>
      </c>
      <c r="K27" s="12">
        <v>12</v>
      </c>
      <c r="L27" s="12" t="s">
        <v>19</v>
      </c>
    </row>
    <row r="28" spans="1:12" s="2" customFormat="1" x14ac:dyDescent="0.25">
      <c r="A28" s="24" t="s">
        <v>59</v>
      </c>
      <c r="B28" s="25" t="s">
        <v>2</v>
      </c>
      <c r="C28" s="11" t="s">
        <v>61</v>
      </c>
      <c r="D28" s="12">
        <v>2281</v>
      </c>
      <c r="E28" s="12">
        <v>2035</v>
      </c>
      <c r="F28" s="12">
        <v>2142</v>
      </c>
      <c r="G28" s="12">
        <v>2221</v>
      </c>
      <c r="H28" s="12">
        <v>2281</v>
      </c>
      <c r="I28" s="12">
        <v>2451</v>
      </c>
      <c r="J28" s="12">
        <v>2742</v>
      </c>
      <c r="K28" s="12">
        <v>968</v>
      </c>
      <c r="L28" s="12" t="s">
        <v>19</v>
      </c>
    </row>
    <row r="29" spans="1:12" s="2" customFormat="1" x14ac:dyDescent="0.25">
      <c r="A29" s="25"/>
      <c r="B29" s="25" t="s">
        <v>77</v>
      </c>
      <c r="C29" s="11" t="s">
        <v>61</v>
      </c>
      <c r="D29" s="12">
        <v>33</v>
      </c>
      <c r="E29" s="12">
        <v>35</v>
      </c>
      <c r="F29" s="12">
        <v>39</v>
      </c>
      <c r="G29" s="12">
        <v>19</v>
      </c>
      <c r="H29" s="12">
        <v>54</v>
      </c>
      <c r="I29" s="12">
        <v>30</v>
      </c>
      <c r="J29" s="12">
        <v>32</v>
      </c>
      <c r="K29" s="12">
        <v>6</v>
      </c>
      <c r="L29" s="12" t="s">
        <v>19</v>
      </c>
    </row>
    <row r="30" spans="1:12" s="2" customFormat="1" x14ac:dyDescent="0.25">
      <c r="A30" s="25"/>
      <c r="B30" s="25"/>
      <c r="C30" s="25" t="s">
        <v>20</v>
      </c>
      <c r="D30" s="12">
        <v>11</v>
      </c>
      <c r="E30" s="12">
        <v>10</v>
      </c>
      <c r="F30" s="12">
        <v>10</v>
      </c>
      <c r="G30" s="12">
        <v>12</v>
      </c>
      <c r="H30" s="12">
        <v>3</v>
      </c>
      <c r="I30" s="12">
        <v>12</v>
      </c>
      <c r="J30" s="12">
        <v>12</v>
      </c>
      <c r="K30" s="12">
        <v>12</v>
      </c>
      <c r="L30" s="12" t="s">
        <v>19</v>
      </c>
    </row>
    <row r="31" spans="1:12" s="2" customFormat="1" x14ac:dyDescent="0.25">
      <c r="A31" s="24" t="s">
        <v>60</v>
      </c>
      <c r="B31" s="25" t="s">
        <v>2</v>
      </c>
      <c r="C31" s="11" t="s">
        <v>61</v>
      </c>
      <c r="D31" s="12">
        <v>1493</v>
      </c>
      <c r="E31" s="12">
        <v>1789</v>
      </c>
      <c r="F31" s="12">
        <v>1827</v>
      </c>
      <c r="G31" s="12">
        <v>1552</v>
      </c>
      <c r="H31" s="12">
        <v>1475</v>
      </c>
      <c r="I31" s="12">
        <v>1224</v>
      </c>
      <c r="J31" s="12">
        <v>1235</v>
      </c>
      <c r="K31" s="12">
        <v>296</v>
      </c>
      <c r="L31" s="12" t="s">
        <v>19</v>
      </c>
    </row>
    <row r="32" spans="1:12" s="2" customFormat="1" x14ac:dyDescent="0.25">
      <c r="A32" s="25"/>
      <c r="B32" s="25" t="s">
        <v>77</v>
      </c>
      <c r="C32" s="11" t="s">
        <v>61</v>
      </c>
      <c r="D32" s="12">
        <v>8</v>
      </c>
      <c r="E32" s="12">
        <v>9</v>
      </c>
      <c r="F32" s="12">
        <v>17</v>
      </c>
      <c r="G32" s="12">
        <v>46</v>
      </c>
      <c r="H32" s="12">
        <v>21</v>
      </c>
      <c r="I32" s="12">
        <v>18</v>
      </c>
      <c r="J32" s="12">
        <v>9</v>
      </c>
      <c r="K32" s="12">
        <v>3</v>
      </c>
      <c r="L32" s="12" t="s">
        <v>19</v>
      </c>
    </row>
    <row r="33" spans="1:12" s="2" customFormat="1" x14ac:dyDescent="0.25">
      <c r="A33" s="25"/>
      <c r="B33" s="25"/>
      <c r="C33" s="25" t="s">
        <v>20</v>
      </c>
      <c r="D33" s="12">
        <v>12</v>
      </c>
      <c r="E33" s="12">
        <v>12</v>
      </c>
      <c r="F33" s="12">
        <v>8</v>
      </c>
      <c r="G33" s="12">
        <v>2</v>
      </c>
      <c r="H33" s="12">
        <v>6</v>
      </c>
      <c r="I33" s="12">
        <v>7</v>
      </c>
      <c r="J33" s="12">
        <v>12</v>
      </c>
      <c r="K33" s="12">
        <v>11</v>
      </c>
      <c r="L33" s="12" t="s">
        <v>19</v>
      </c>
    </row>
    <row r="34" spans="1:12" s="2" customFormat="1" x14ac:dyDescent="0.25">
      <c r="A34" s="10" t="s">
        <v>40</v>
      </c>
      <c r="B34" s="11" t="s">
        <v>2</v>
      </c>
      <c r="C34" s="11" t="s">
        <v>61</v>
      </c>
      <c r="D34" s="12">
        <v>30818</v>
      </c>
      <c r="E34" s="12">
        <v>30834</v>
      </c>
      <c r="F34" s="12">
        <v>32970</v>
      </c>
      <c r="G34" s="12">
        <v>34193</v>
      </c>
      <c r="H34" s="12">
        <v>36010</v>
      </c>
      <c r="I34" s="12">
        <v>35708</v>
      </c>
      <c r="J34" s="12">
        <v>38033</v>
      </c>
      <c r="K34" s="12">
        <v>16761</v>
      </c>
      <c r="L34" s="12" t="s">
        <v>19</v>
      </c>
    </row>
    <row r="35" spans="1:12" s="2" customFormat="1" x14ac:dyDescent="0.25">
      <c r="A35" s="11"/>
      <c r="B35" s="11" t="s">
        <v>77</v>
      </c>
      <c r="C35" s="11" t="s">
        <v>61</v>
      </c>
      <c r="D35" s="18">
        <v>1155</v>
      </c>
      <c r="E35" s="18">
        <v>1100</v>
      </c>
      <c r="F35" s="18">
        <v>1147</v>
      </c>
      <c r="G35" s="18">
        <v>1140</v>
      </c>
      <c r="H35" s="18">
        <v>1182</v>
      </c>
      <c r="I35" s="18">
        <v>1125</v>
      </c>
      <c r="J35" s="12">
        <v>1155</v>
      </c>
      <c r="K35" s="18">
        <v>523</v>
      </c>
      <c r="L35" s="12" t="s">
        <v>19</v>
      </c>
    </row>
    <row r="36" spans="1:12" s="2" customFormat="1" x14ac:dyDescent="0.25">
      <c r="A36" s="11"/>
      <c r="B36" s="11"/>
      <c r="C36" s="11" t="s">
        <v>20</v>
      </c>
      <c r="D36" s="12">
        <v>10</v>
      </c>
      <c r="E36" s="12">
        <v>9</v>
      </c>
      <c r="F36" s="12">
        <v>8</v>
      </c>
      <c r="G36" s="12">
        <v>10</v>
      </c>
      <c r="H36" s="12">
        <v>9</v>
      </c>
      <c r="I36" s="12">
        <v>9</v>
      </c>
      <c r="J36" s="12">
        <v>11</v>
      </c>
      <c r="K36" s="12">
        <v>10</v>
      </c>
      <c r="L36" s="12" t="s">
        <v>19</v>
      </c>
    </row>
    <row r="37" spans="1:12" s="2" customFormat="1" x14ac:dyDescent="0.25">
      <c r="A37" s="10" t="s">
        <v>85</v>
      </c>
      <c r="B37" s="11" t="s">
        <v>2</v>
      </c>
      <c r="C37" s="11" t="s">
        <v>1</v>
      </c>
      <c r="D37" s="12" t="s">
        <v>19</v>
      </c>
      <c r="E37" s="12" t="s">
        <v>19</v>
      </c>
      <c r="F37" s="12">
        <v>3784374</v>
      </c>
      <c r="G37" s="12">
        <v>3715535</v>
      </c>
      <c r="H37" s="12">
        <v>3704123</v>
      </c>
      <c r="I37" s="12">
        <v>3655267</v>
      </c>
      <c r="J37" s="12">
        <v>3619749</v>
      </c>
      <c r="K37" s="12">
        <v>3463750</v>
      </c>
      <c r="L37" s="12" t="s">
        <v>19</v>
      </c>
    </row>
    <row r="38" spans="1:12" s="2" customFormat="1" x14ac:dyDescent="0.25">
      <c r="A38" s="10"/>
      <c r="B38" s="11" t="s">
        <v>77</v>
      </c>
      <c r="C38" s="11" t="s">
        <v>1</v>
      </c>
      <c r="D38" s="12" t="s">
        <v>19</v>
      </c>
      <c r="E38" s="12" t="s">
        <v>19</v>
      </c>
      <c r="F38" s="12">
        <v>103141</v>
      </c>
      <c r="G38" s="12">
        <v>91847</v>
      </c>
      <c r="H38" s="12">
        <v>98919</v>
      </c>
      <c r="I38" s="12">
        <v>95459</v>
      </c>
      <c r="J38" s="12">
        <v>97167</v>
      </c>
      <c r="K38" s="12">
        <v>94979</v>
      </c>
      <c r="L38" s="12" t="s">
        <v>19</v>
      </c>
    </row>
    <row r="39" spans="1:12" s="2" customFormat="1" x14ac:dyDescent="0.25">
      <c r="A39" s="10"/>
      <c r="B39" s="11"/>
      <c r="C39" s="11" t="s">
        <v>20</v>
      </c>
      <c r="D39" s="12" t="s">
        <v>19</v>
      </c>
      <c r="E39" s="12" t="s">
        <v>19</v>
      </c>
      <c r="F39" s="12">
        <v>3</v>
      </c>
      <c r="G39" s="12">
        <v>6</v>
      </c>
      <c r="H39" s="12">
        <v>2</v>
      </c>
      <c r="I39" s="12">
        <v>3</v>
      </c>
      <c r="J39" s="12">
        <v>2</v>
      </c>
      <c r="K39" s="12">
        <v>2</v>
      </c>
      <c r="L39" s="12" t="s">
        <v>19</v>
      </c>
    </row>
    <row r="40" spans="1:12" s="2" customFormat="1" x14ac:dyDescent="0.25">
      <c r="A40" s="10" t="s">
        <v>86</v>
      </c>
      <c r="B40" s="11" t="s">
        <v>2</v>
      </c>
      <c r="C40" s="11" t="s">
        <v>1</v>
      </c>
      <c r="D40" s="12" t="s">
        <v>19</v>
      </c>
      <c r="E40" s="12" t="s">
        <v>19</v>
      </c>
      <c r="F40" s="12">
        <v>2306310</v>
      </c>
      <c r="G40" s="12">
        <v>2305675</v>
      </c>
      <c r="H40" s="12">
        <v>2331442</v>
      </c>
      <c r="I40" s="12">
        <v>2300581</v>
      </c>
      <c r="J40" s="12">
        <v>2297104</v>
      </c>
      <c r="K40" s="12">
        <v>2202008</v>
      </c>
      <c r="L40" s="12" t="s">
        <v>19</v>
      </c>
    </row>
    <row r="41" spans="1:12" s="2" customFormat="1" x14ac:dyDescent="0.25">
      <c r="A41" s="11"/>
      <c r="B41" s="11" t="s">
        <v>77</v>
      </c>
      <c r="C41" s="11" t="s">
        <v>1</v>
      </c>
      <c r="D41" s="12" t="s">
        <v>19</v>
      </c>
      <c r="E41" s="12" t="s">
        <v>19</v>
      </c>
      <c r="F41" s="12">
        <v>55065</v>
      </c>
      <c r="G41" s="12">
        <v>56707</v>
      </c>
      <c r="H41" s="12">
        <v>57847</v>
      </c>
      <c r="I41" s="12">
        <v>57083</v>
      </c>
      <c r="J41" s="12">
        <v>58756</v>
      </c>
      <c r="K41" s="12">
        <v>58536</v>
      </c>
      <c r="L41" s="12" t="s">
        <v>19</v>
      </c>
    </row>
    <row r="42" spans="1:12" s="2" customFormat="1" x14ac:dyDescent="0.25">
      <c r="A42" s="11"/>
      <c r="B42" s="11"/>
      <c r="C42" s="11" t="s">
        <v>20</v>
      </c>
      <c r="D42" s="12" t="s">
        <v>19</v>
      </c>
      <c r="E42" s="12" t="s">
        <v>19</v>
      </c>
      <c r="F42" s="12">
        <v>5</v>
      </c>
      <c r="G42" s="12">
        <v>5</v>
      </c>
      <c r="H42" s="12">
        <v>4</v>
      </c>
      <c r="I42" s="12">
        <v>5</v>
      </c>
      <c r="J42" s="12">
        <v>4</v>
      </c>
      <c r="K42" s="12">
        <v>3</v>
      </c>
      <c r="L42" s="12" t="s">
        <v>19</v>
      </c>
    </row>
    <row r="43" spans="1:12" s="2" customFormat="1" x14ac:dyDescent="0.25">
      <c r="A43" s="10" t="s">
        <v>87</v>
      </c>
      <c r="B43" s="11" t="s">
        <v>2</v>
      </c>
      <c r="C43" s="11" t="s">
        <v>1</v>
      </c>
      <c r="D43" s="12" t="s">
        <v>19</v>
      </c>
      <c r="E43" s="12" t="s">
        <v>19</v>
      </c>
      <c r="F43" s="12">
        <v>55631933</v>
      </c>
      <c r="G43" s="12">
        <v>60076794</v>
      </c>
      <c r="H43" s="12">
        <v>59752988</v>
      </c>
      <c r="I43" s="12">
        <v>62636749</v>
      </c>
      <c r="J43" s="12">
        <v>62985573</v>
      </c>
      <c r="K43" s="12">
        <v>36211645</v>
      </c>
      <c r="L43" s="12" t="s">
        <v>19</v>
      </c>
    </row>
    <row r="44" spans="1:12" s="2" customFormat="1" x14ac:dyDescent="0.25">
      <c r="A44" s="10"/>
      <c r="B44" s="11" t="s">
        <v>77</v>
      </c>
      <c r="C44" s="11" t="s">
        <v>1</v>
      </c>
      <c r="D44" s="12" t="s">
        <v>19</v>
      </c>
      <c r="E44" s="12" t="s">
        <v>19</v>
      </c>
      <c r="F44" s="12">
        <v>824749</v>
      </c>
      <c r="G44" s="12">
        <v>1093535</v>
      </c>
      <c r="H44" s="12">
        <v>1008297</v>
      </c>
      <c r="I44" s="12">
        <v>898919</v>
      </c>
      <c r="J44" s="12">
        <v>913364</v>
      </c>
      <c r="K44" s="12">
        <v>405236</v>
      </c>
      <c r="L44" s="12" t="s">
        <v>19</v>
      </c>
    </row>
    <row r="45" spans="1:12" s="2" customFormat="1" x14ac:dyDescent="0.25">
      <c r="A45" s="10"/>
      <c r="B45" s="11"/>
      <c r="C45" s="11" t="s">
        <v>20</v>
      </c>
      <c r="D45" s="12" t="s">
        <v>19</v>
      </c>
      <c r="E45" s="12" t="s">
        <v>19</v>
      </c>
      <c r="F45" s="12">
        <v>11</v>
      </c>
      <c r="G45" s="12">
        <v>9</v>
      </c>
      <c r="H45" s="12">
        <v>11</v>
      </c>
      <c r="I45" s="12">
        <v>10</v>
      </c>
      <c r="J45" s="12">
        <v>9</v>
      </c>
      <c r="K45" s="12">
        <v>8</v>
      </c>
      <c r="L45" s="12" t="s">
        <v>19</v>
      </c>
    </row>
    <row r="46" spans="1:12" s="2" customFormat="1" x14ac:dyDescent="0.25">
      <c r="A46" s="10" t="s">
        <v>88</v>
      </c>
      <c r="B46" s="11" t="s">
        <v>2</v>
      </c>
      <c r="C46" s="11" t="s">
        <v>1</v>
      </c>
      <c r="D46" s="12" t="s">
        <v>19</v>
      </c>
      <c r="E46" s="12" t="s">
        <v>19</v>
      </c>
      <c r="F46" s="12">
        <v>78068543</v>
      </c>
      <c r="G46" s="12">
        <v>73467666</v>
      </c>
      <c r="H46" s="12">
        <v>71490184</v>
      </c>
      <c r="I46" s="12">
        <v>66608076</v>
      </c>
      <c r="J46" s="12">
        <v>63844241</v>
      </c>
      <c r="K46" s="12">
        <v>44957525</v>
      </c>
      <c r="L46" s="12" t="s">
        <v>19</v>
      </c>
    </row>
    <row r="47" spans="1:12" s="2" customFormat="1" x14ac:dyDescent="0.25">
      <c r="A47" s="11"/>
      <c r="B47" s="11" t="s">
        <v>77</v>
      </c>
      <c r="C47" s="11" t="s">
        <v>1</v>
      </c>
      <c r="D47" s="12" t="s">
        <v>19</v>
      </c>
      <c r="E47" s="12" t="s">
        <v>19</v>
      </c>
      <c r="F47" s="12">
        <v>1895714</v>
      </c>
      <c r="G47" s="12">
        <v>1509042</v>
      </c>
      <c r="H47" s="12">
        <v>1627891</v>
      </c>
      <c r="I47" s="12">
        <v>1540477</v>
      </c>
      <c r="J47" s="12">
        <v>1451087</v>
      </c>
      <c r="K47" s="12">
        <v>960562</v>
      </c>
      <c r="L47" s="12" t="s">
        <v>19</v>
      </c>
    </row>
    <row r="48" spans="1:12" s="2" customFormat="1" x14ac:dyDescent="0.25">
      <c r="A48" s="11"/>
      <c r="B48" s="11"/>
      <c r="C48" s="11" t="s">
        <v>20</v>
      </c>
      <c r="D48" s="12" t="s">
        <v>19</v>
      </c>
      <c r="E48" s="12" t="s">
        <v>19</v>
      </c>
      <c r="F48" s="12">
        <v>5</v>
      </c>
      <c r="G48" s="12">
        <v>7</v>
      </c>
      <c r="H48" s="12">
        <v>6</v>
      </c>
      <c r="I48" s="12">
        <v>6</v>
      </c>
      <c r="J48" s="12">
        <v>7</v>
      </c>
      <c r="K48" s="12">
        <v>8</v>
      </c>
      <c r="L48" s="12" t="s">
        <v>19</v>
      </c>
    </row>
    <row r="49" spans="1:12" s="2" customFormat="1" x14ac:dyDescent="0.25">
      <c r="A49" s="11"/>
      <c r="B49" s="11"/>
      <c r="C49" s="11"/>
      <c r="D49" s="12"/>
      <c r="E49" s="12"/>
      <c r="F49" s="12"/>
      <c r="G49" s="12"/>
      <c r="H49" s="12"/>
      <c r="I49" s="12"/>
      <c r="J49" s="12"/>
      <c r="K49" s="11"/>
      <c r="L49" s="11"/>
    </row>
    <row r="50" spans="1:12" s="2" customFormat="1" x14ac:dyDescent="0.25">
      <c r="A50" s="15" t="s">
        <v>63</v>
      </c>
      <c r="B50" s="11"/>
      <c r="C50" s="11"/>
      <c r="D50" s="8">
        <v>2013</v>
      </c>
      <c r="E50" s="8">
        <v>2014</v>
      </c>
      <c r="F50" s="8">
        <v>2015</v>
      </c>
      <c r="G50" s="8">
        <v>2016</v>
      </c>
      <c r="H50" s="8">
        <v>2017</v>
      </c>
      <c r="I50" s="8">
        <v>2018</v>
      </c>
      <c r="J50" s="8">
        <v>2019</v>
      </c>
      <c r="K50" s="8">
        <v>2020</v>
      </c>
      <c r="L50" s="8">
        <v>2021</v>
      </c>
    </row>
    <row r="51" spans="1:12" s="2" customFormat="1" x14ac:dyDescent="0.25">
      <c r="A51" s="10" t="s">
        <v>64</v>
      </c>
      <c r="B51" s="11" t="s">
        <v>2</v>
      </c>
      <c r="C51" s="11" t="s">
        <v>15</v>
      </c>
      <c r="D51" s="14">
        <v>15</v>
      </c>
      <c r="E51" s="14">
        <v>16.2</v>
      </c>
      <c r="F51" s="14">
        <v>16.7</v>
      </c>
      <c r="G51" s="14">
        <v>14.9</v>
      </c>
      <c r="H51" s="14">
        <v>15.3</v>
      </c>
      <c r="I51" s="14">
        <v>15.1</v>
      </c>
      <c r="J51" s="26">
        <v>15.3</v>
      </c>
      <c r="K51" s="26">
        <v>22</v>
      </c>
      <c r="L51" s="12" t="s">
        <v>19</v>
      </c>
    </row>
    <row r="52" spans="1:12" s="2" customFormat="1" x14ac:dyDescent="0.25">
      <c r="A52" s="11"/>
      <c r="B52" s="11" t="s">
        <v>77</v>
      </c>
      <c r="C52" s="11" t="s">
        <v>15</v>
      </c>
      <c r="D52" s="14">
        <v>14.6</v>
      </c>
      <c r="E52" s="14">
        <v>17.600000000000001</v>
      </c>
      <c r="F52" s="14">
        <v>15.6</v>
      </c>
      <c r="G52" s="14">
        <v>12</v>
      </c>
      <c r="H52" s="14">
        <v>16.7</v>
      </c>
      <c r="I52" s="14">
        <v>13.2</v>
      </c>
      <c r="J52" s="26">
        <v>11.6</v>
      </c>
      <c r="K52" s="26">
        <v>20.2</v>
      </c>
      <c r="L52" s="12" t="s">
        <v>19</v>
      </c>
    </row>
    <row r="53" spans="1:12" s="2" customFormat="1" x14ac:dyDescent="0.25">
      <c r="A53" s="11"/>
      <c r="B53" s="11"/>
      <c r="C53" s="11" t="s">
        <v>69</v>
      </c>
      <c r="D53" s="12">
        <v>10</v>
      </c>
      <c r="E53" s="12">
        <v>4</v>
      </c>
      <c r="F53" s="12">
        <v>11</v>
      </c>
      <c r="G53" s="12">
        <v>12</v>
      </c>
      <c r="H53" s="12">
        <v>4</v>
      </c>
      <c r="I53" s="12">
        <v>11</v>
      </c>
      <c r="J53" s="27">
        <v>12</v>
      </c>
      <c r="K53" s="27">
        <v>11</v>
      </c>
      <c r="L53" s="12" t="s">
        <v>19</v>
      </c>
    </row>
    <row r="54" spans="1:12" s="2" customFormat="1" x14ac:dyDescent="0.25">
      <c r="A54" s="10" t="s">
        <v>65</v>
      </c>
      <c r="B54" s="11" t="s">
        <v>2</v>
      </c>
      <c r="C54" s="11" t="s">
        <v>15</v>
      </c>
      <c r="D54" s="14">
        <v>9.3000000000000007</v>
      </c>
      <c r="E54" s="14">
        <v>9.1999999999999993</v>
      </c>
      <c r="F54" s="14">
        <v>9.3000000000000007</v>
      </c>
      <c r="G54" s="14">
        <v>9.1</v>
      </c>
      <c r="H54" s="14">
        <v>10.1</v>
      </c>
      <c r="I54" s="14">
        <v>9.3000000000000007</v>
      </c>
      <c r="J54" s="26">
        <v>9.9</v>
      </c>
      <c r="K54" s="26">
        <v>12.3</v>
      </c>
      <c r="L54" s="12" t="s">
        <v>19</v>
      </c>
    </row>
    <row r="55" spans="1:12" s="2" customFormat="1" x14ac:dyDescent="0.25">
      <c r="A55" s="11"/>
      <c r="B55" s="11" t="s">
        <v>77</v>
      </c>
      <c r="C55" s="11" t="s">
        <v>15</v>
      </c>
      <c r="D55" s="14">
        <v>6.9</v>
      </c>
      <c r="E55" s="14">
        <v>9.4</v>
      </c>
      <c r="F55" s="14">
        <v>6.7</v>
      </c>
      <c r="G55" s="14">
        <v>7.2</v>
      </c>
      <c r="H55" s="14">
        <v>11.1</v>
      </c>
      <c r="I55" s="14">
        <v>8.5</v>
      </c>
      <c r="J55" s="26">
        <v>11.6</v>
      </c>
      <c r="K55" s="26">
        <v>13.7</v>
      </c>
      <c r="L55" s="12" t="s">
        <v>19</v>
      </c>
    </row>
    <row r="56" spans="1:12" s="2" customFormat="1" x14ac:dyDescent="0.25">
      <c r="A56" s="11"/>
      <c r="B56" s="11"/>
      <c r="C56" s="11" t="s">
        <v>69</v>
      </c>
      <c r="D56" s="12">
        <v>12</v>
      </c>
      <c r="E56" s="12">
        <v>7</v>
      </c>
      <c r="F56" s="12">
        <v>12</v>
      </c>
      <c r="G56" s="12">
        <v>11</v>
      </c>
      <c r="H56" s="12">
        <v>4</v>
      </c>
      <c r="I56" s="12">
        <v>5</v>
      </c>
      <c r="J56" s="27">
        <v>2</v>
      </c>
      <c r="K56" s="27">
        <v>3</v>
      </c>
      <c r="L56" s="12" t="s">
        <v>19</v>
      </c>
    </row>
    <row r="57" spans="1:12" s="2" customFormat="1" x14ac:dyDescent="0.25">
      <c r="A57" s="10" t="s">
        <v>66</v>
      </c>
      <c r="B57" s="11" t="s">
        <v>2</v>
      </c>
      <c r="C57" s="11" t="s">
        <v>15</v>
      </c>
      <c r="D57" s="14">
        <v>7.5</v>
      </c>
      <c r="E57" s="14">
        <v>7.8</v>
      </c>
      <c r="F57" s="14">
        <v>8.1999999999999993</v>
      </c>
      <c r="G57" s="14">
        <v>7.9</v>
      </c>
      <c r="H57" s="14">
        <v>7.5</v>
      </c>
      <c r="I57" s="14">
        <v>7.2</v>
      </c>
      <c r="J57" s="26">
        <v>7</v>
      </c>
      <c r="K57" s="26">
        <v>8.1999999999999993</v>
      </c>
      <c r="L57" s="12" t="s">
        <v>19</v>
      </c>
    </row>
    <row r="58" spans="1:12" s="2" customFormat="1" x14ac:dyDescent="0.25">
      <c r="A58" s="11"/>
      <c r="B58" s="11" t="s">
        <v>77</v>
      </c>
      <c r="C58" s="11" t="s">
        <v>15</v>
      </c>
      <c r="D58" s="14">
        <v>4.5999999999999996</v>
      </c>
      <c r="E58" s="14">
        <v>4.7</v>
      </c>
      <c r="F58" s="14">
        <v>3.7</v>
      </c>
      <c r="G58" s="14">
        <v>4.8</v>
      </c>
      <c r="H58" s="14">
        <v>6.9</v>
      </c>
      <c r="I58" s="14">
        <v>5.4</v>
      </c>
      <c r="J58" s="26">
        <v>2.7</v>
      </c>
      <c r="K58" s="26">
        <v>3.2</v>
      </c>
      <c r="L58" s="12" t="s">
        <v>19</v>
      </c>
    </row>
    <row r="59" spans="1:12" s="2" customFormat="1" x14ac:dyDescent="0.25">
      <c r="A59" s="11"/>
      <c r="B59" s="11"/>
      <c r="C59" s="11" t="s">
        <v>69</v>
      </c>
      <c r="D59" s="12">
        <v>12</v>
      </c>
      <c r="E59" s="12">
        <v>12</v>
      </c>
      <c r="F59" s="12">
        <v>12</v>
      </c>
      <c r="G59" s="12">
        <v>11</v>
      </c>
      <c r="H59" s="12">
        <v>8</v>
      </c>
      <c r="I59" s="12">
        <v>10</v>
      </c>
      <c r="J59" s="27">
        <v>12</v>
      </c>
      <c r="K59" s="27">
        <v>12</v>
      </c>
      <c r="L59" s="12" t="s">
        <v>19</v>
      </c>
    </row>
    <row r="60" spans="1:12" s="2" customFormat="1" x14ac:dyDescent="0.25">
      <c r="A60" s="10" t="s">
        <v>67</v>
      </c>
      <c r="B60" s="11" t="s">
        <v>2</v>
      </c>
      <c r="C60" s="11" t="s">
        <v>15</v>
      </c>
      <c r="D60" s="14">
        <v>8.5</v>
      </c>
      <c r="E60" s="14">
        <v>8.3000000000000007</v>
      </c>
      <c r="F60" s="14">
        <v>7.7</v>
      </c>
      <c r="G60" s="14">
        <v>8.1</v>
      </c>
      <c r="H60" s="14">
        <v>9.1</v>
      </c>
      <c r="I60" s="14">
        <v>7.3</v>
      </c>
      <c r="J60" s="26">
        <v>8.6999999999999993</v>
      </c>
      <c r="K60" s="26">
        <v>11.4</v>
      </c>
      <c r="L60" s="12" t="s">
        <v>19</v>
      </c>
    </row>
    <row r="61" spans="1:12" s="2" customFormat="1" x14ac:dyDescent="0.25">
      <c r="A61" s="11"/>
      <c r="B61" s="11" t="s">
        <v>77</v>
      </c>
      <c r="C61" s="11" t="s">
        <v>15</v>
      </c>
      <c r="D61" s="14">
        <v>7.7</v>
      </c>
      <c r="E61" s="14">
        <v>4.7</v>
      </c>
      <c r="F61" s="14">
        <v>6.7</v>
      </c>
      <c r="G61" s="14">
        <v>7.2</v>
      </c>
      <c r="H61" s="14">
        <v>3.5</v>
      </c>
      <c r="I61" s="14">
        <v>6.2</v>
      </c>
      <c r="J61" s="26">
        <v>4.5</v>
      </c>
      <c r="K61" s="26">
        <v>8.1</v>
      </c>
      <c r="L61" s="12" t="s">
        <v>19</v>
      </c>
    </row>
    <row r="62" spans="1:12" s="2" customFormat="1" x14ac:dyDescent="0.25">
      <c r="A62" s="11"/>
      <c r="B62" s="11"/>
      <c r="C62" s="11" t="s">
        <v>69</v>
      </c>
      <c r="D62" s="12">
        <v>8</v>
      </c>
      <c r="E62" s="12">
        <v>11</v>
      </c>
      <c r="F62" s="12">
        <v>6</v>
      </c>
      <c r="G62" s="12">
        <v>7</v>
      </c>
      <c r="H62" s="12">
        <v>12</v>
      </c>
      <c r="I62" s="12">
        <v>9</v>
      </c>
      <c r="J62" s="27">
        <v>12</v>
      </c>
      <c r="K62" s="27">
        <v>11</v>
      </c>
      <c r="L62" s="12" t="s">
        <v>19</v>
      </c>
    </row>
    <row r="63" spans="1:12" s="2" customFormat="1" x14ac:dyDescent="0.25">
      <c r="A63" s="10" t="s">
        <v>68</v>
      </c>
      <c r="B63" s="11" t="s">
        <v>2</v>
      </c>
      <c r="C63" s="11" t="s">
        <v>15</v>
      </c>
      <c r="D63" s="14">
        <v>73.099999999999994</v>
      </c>
      <c r="E63" s="14">
        <v>71</v>
      </c>
      <c r="F63" s="14">
        <v>71.599999999999994</v>
      </c>
      <c r="G63" s="14">
        <v>69.900000000000006</v>
      </c>
      <c r="H63" s="14">
        <v>68.8</v>
      </c>
      <c r="I63" s="14">
        <v>67.3</v>
      </c>
      <c r="J63" s="26">
        <v>67.400000000000006</v>
      </c>
      <c r="K63" s="26">
        <v>76.099999999999994</v>
      </c>
      <c r="L63" s="12" t="s">
        <v>19</v>
      </c>
    </row>
    <row r="64" spans="1:12" s="2" customFormat="1" x14ac:dyDescent="0.25">
      <c r="A64" s="11"/>
      <c r="B64" s="11" t="s">
        <v>77</v>
      </c>
      <c r="C64" s="11" t="s">
        <v>15</v>
      </c>
      <c r="D64" s="14">
        <v>80</v>
      </c>
      <c r="E64" s="14">
        <v>71.2</v>
      </c>
      <c r="F64" s="14">
        <v>68.900000000000006</v>
      </c>
      <c r="G64" s="14">
        <v>69.599999999999994</v>
      </c>
      <c r="H64" s="14">
        <v>68.8</v>
      </c>
      <c r="I64" s="14">
        <v>69.8</v>
      </c>
      <c r="J64" s="26">
        <v>63.4</v>
      </c>
      <c r="K64" s="26">
        <v>76</v>
      </c>
      <c r="L64" s="12" t="s">
        <v>19</v>
      </c>
    </row>
    <row r="65" spans="1:12" s="2" customFormat="1" x14ac:dyDescent="0.25">
      <c r="A65" s="11"/>
      <c r="B65" s="11"/>
      <c r="C65" s="11" t="s">
        <v>69</v>
      </c>
      <c r="D65" s="12">
        <v>2</v>
      </c>
      <c r="E65" s="12">
        <v>6</v>
      </c>
      <c r="F65" s="12">
        <v>8</v>
      </c>
      <c r="G65" s="12">
        <v>4</v>
      </c>
      <c r="H65" s="12">
        <v>6</v>
      </c>
      <c r="I65" s="12">
        <v>5</v>
      </c>
      <c r="J65" s="27">
        <v>10</v>
      </c>
      <c r="K65" s="27">
        <v>7</v>
      </c>
      <c r="L65" s="12" t="s">
        <v>19</v>
      </c>
    </row>
    <row r="66" spans="1:12" s="2" customFormat="1" x14ac:dyDescent="0.25">
      <c r="A66" s="10" t="s">
        <v>89</v>
      </c>
      <c r="B66" s="11" t="s">
        <v>2</v>
      </c>
      <c r="C66" s="11" t="s">
        <v>15</v>
      </c>
      <c r="D66" s="14">
        <v>16.7</v>
      </c>
      <c r="E66" s="14">
        <v>16.2</v>
      </c>
      <c r="F66" s="14">
        <v>15.2</v>
      </c>
      <c r="G66" s="14">
        <v>15.4</v>
      </c>
      <c r="H66" s="14">
        <v>14.4</v>
      </c>
      <c r="I66" s="14">
        <v>14.2</v>
      </c>
      <c r="J66" s="14">
        <v>15.6</v>
      </c>
      <c r="K66" s="28">
        <v>16.3</v>
      </c>
      <c r="L66" s="12" t="s">
        <v>19</v>
      </c>
    </row>
    <row r="67" spans="1:12" s="2" customFormat="1" x14ac:dyDescent="0.25">
      <c r="A67" s="11"/>
      <c r="B67" s="11" t="s">
        <v>77</v>
      </c>
      <c r="C67" s="11" t="s">
        <v>15</v>
      </c>
      <c r="D67" s="14">
        <v>20.8</v>
      </c>
      <c r="E67" s="14">
        <v>17</v>
      </c>
      <c r="F67" s="14">
        <v>20</v>
      </c>
      <c r="G67" s="14">
        <v>22</v>
      </c>
      <c r="H67" s="14">
        <v>16</v>
      </c>
      <c r="I67" s="14">
        <v>16</v>
      </c>
      <c r="J67" s="14">
        <v>19.600000000000001</v>
      </c>
      <c r="K67" s="28">
        <v>23.4</v>
      </c>
      <c r="L67" s="12" t="s">
        <v>19</v>
      </c>
    </row>
    <row r="68" spans="1:12" s="2" customFormat="1" x14ac:dyDescent="0.25">
      <c r="A68" s="11"/>
      <c r="B68" s="11"/>
      <c r="C68" s="11" t="s">
        <v>69</v>
      </c>
      <c r="D68" s="28">
        <v>1</v>
      </c>
      <c r="E68" s="28">
        <v>7</v>
      </c>
      <c r="F68" s="28">
        <v>2</v>
      </c>
      <c r="G68" s="28">
        <v>1</v>
      </c>
      <c r="H68" s="28">
        <v>4</v>
      </c>
      <c r="I68" s="28">
        <v>4</v>
      </c>
      <c r="J68" s="28">
        <v>2</v>
      </c>
      <c r="K68" s="28">
        <v>1</v>
      </c>
      <c r="L68" s="12" t="s">
        <v>19</v>
      </c>
    </row>
    <row r="70" spans="1:12" x14ac:dyDescent="0.25">
      <c r="A70" s="7" t="s">
        <v>98</v>
      </c>
      <c r="D70" s="8">
        <v>2013</v>
      </c>
      <c r="E70" s="8">
        <v>2014</v>
      </c>
      <c r="F70" s="8">
        <v>2015</v>
      </c>
      <c r="G70" s="8">
        <v>2016</v>
      </c>
      <c r="H70" s="8">
        <v>2017</v>
      </c>
      <c r="I70" s="8">
        <v>2018</v>
      </c>
      <c r="J70" s="8">
        <v>2019</v>
      </c>
      <c r="K70" s="8">
        <v>2020</v>
      </c>
      <c r="L70" s="8">
        <v>2021</v>
      </c>
    </row>
    <row r="71" spans="1:12" x14ac:dyDescent="0.25">
      <c r="A71" s="4" t="s">
        <v>99</v>
      </c>
      <c r="B71" s="5" t="s">
        <v>2</v>
      </c>
      <c r="C71" s="5" t="s">
        <v>15</v>
      </c>
      <c r="D71" s="6">
        <v>40.9</v>
      </c>
      <c r="E71" s="12" t="s">
        <v>19</v>
      </c>
      <c r="F71" s="6">
        <v>40.799999999999997</v>
      </c>
      <c r="G71" s="12" t="s">
        <v>19</v>
      </c>
      <c r="H71" s="6">
        <v>40.299999999999997</v>
      </c>
      <c r="I71" s="12" t="s">
        <v>19</v>
      </c>
      <c r="J71" s="12" t="s">
        <v>19</v>
      </c>
      <c r="K71" s="28">
        <v>42.7</v>
      </c>
    </row>
    <row r="72" spans="1:12" x14ac:dyDescent="0.25">
      <c r="B72" s="5" t="s">
        <v>77</v>
      </c>
      <c r="C72" s="5" t="s">
        <v>15</v>
      </c>
      <c r="D72" s="6">
        <v>40.1</v>
      </c>
      <c r="E72" s="12" t="s">
        <v>19</v>
      </c>
      <c r="F72" s="6">
        <v>43.9</v>
      </c>
      <c r="G72" s="12" t="s">
        <v>19</v>
      </c>
      <c r="H72" s="29">
        <v>40</v>
      </c>
      <c r="I72" s="12" t="s">
        <v>19</v>
      </c>
      <c r="J72" s="12" t="s">
        <v>19</v>
      </c>
      <c r="K72" s="28">
        <v>39.299999999999997</v>
      </c>
    </row>
    <row r="73" spans="1:12" x14ac:dyDescent="0.25">
      <c r="C73" s="5" t="s">
        <v>69</v>
      </c>
      <c r="D73" s="6">
        <v>8</v>
      </c>
      <c r="E73" s="12" t="s">
        <v>19</v>
      </c>
      <c r="F73" s="6">
        <v>3</v>
      </c>
      <c r="G73" s="12" t="s">
        <v>19</v>
      </c>
      <c r="H73" s="6">
        <v>5</v>
      </c>
      <c r="I73" s="12" t="s">
        <v>19</v>
      </c>
      <c r="J73" s="12" t="s">
        <v>19</v>
      </c>
      <c r="K73" s="28">
        <v>10</v>
      </c>
    </row>
    <row r="74" spans="1:12" x14ac:dyDescent="0.25">
      <c r="A74" s="4" t="s">
        <v>100</v>
      </c>
      <c r="B74" s="5" t="s">
        <v>2</v>
      </c>
      <c r="C74" s="5" t="s">
        <v>1</v>
      </c>
      <c r="D74" s="6">
        <v>30.3</v>
      </c>
      <c r="E74" s="12" t="s">
        <v>19</v>
      </c>
      <c r="F74" s="6">
        <v>31.4</v>
      </c>
      <c r="G74" s="12" t="s">
        <v>19</v>
      </c>
      <c r="H74" s="6">
        <v>33.5</v>
      </c>
      <c r="I74" s="12" t="s">
        <v>19</v>
      </c>
      <c r="J74" s="12" t="s">
        <v>19</v>
      </c>
      <c r="K74" s="28">
        <v>19.600000000000001</v>
      </c>
    </row>
    <row r="75" spans="1:12" x14ac:dyDescent="0.25">
      <c r="B75" s="5" t="s">
        <v>77</v>
      </c>
      <c r="C75" s="5" t="s">
        <v>1</v>
      </c>
      <c r="D75" s="6">
        <v>30.3</v>
      </c>
      <c r="E75" s="12" t="s">
        <v>19</v>
      </c>
      <c r="F75" s="30">
        <v>22</v>
      </c>
      <c r="G75" s="12" t="s">
        <v>19</v>
      </c>
      <c r="H75" s="6">
        <v>47.9</v>
      </c>
      <c r="I75" s="12" t="s">
        <v>19</v>
      </c>
      <c r="J75" s="12" t="s">
        <v>19</v>
      </c>
      <c r="K75" s="28">
        <v>11.6</v>
      </c>
    </row>
    <row r="76" spans="1:12" x14ac:dyDescent="0.25">
      <c r="C76" s="5" t="s">
        <v>69</v>
      </c>
      <c r="D76" s="6">
        <v>7</v>
      </c>
      <c r="E76" s="12" t="s">
        <v>19</v>
      </c>
      <c r="F76" s="6">
        <v>12</v>
      </c>
      <c r="G76" s="12" t="s">
        <v>19</v>
      </c>
      <c r="H76" s="6">
        <v>1</v>
      </c>
      <c r="I76" s="12" t="s">
        <v>19</v>
      </c>
      <c r="J76" s="12" t="s">
        <v>19</v>
      </c>
      <c r="K76" s="28">
        <v>12</v>
      </c>
    </row>
    <row r="78" spans="1:12" x14ac:dyDescent="0.25">
      <c r="A78" s="7" t="s">
        <v>101</v>
      </c>
      <c r="D78" s="8">
        <v>2013</v>
      </c>
      <c r="E78" s="8">
        <v>2014</v>
      </c>
      <c r="F78" s="8">
        <v>2015</v>
      </c>
      <c r="G78" s="8">
        <v>2016</v>
      </c>
      <c r="H78" s="8">
        <v>2017</v>
      </c>
      <c r="I78" s="8">
        <v>2018</v>
      </c>
      <c r="J78" s="8">
        <v>2019</v>
      </c>
      <c r="K78" s="8">
        <v>2020</v>
      </c>
      <c r="L78" s="8">
        <v>2021</v>
      </c>
    </row>
    <row r="79" spans="1:12" x14ac:dyDescent="0.25">
      <c r="A79" s="4" t="s">
        <v>115</v>
      </c>
      <c r="B79" s="5" t="s">
        <v>2</v>
      </c>
      <c r="C79" s="5" t="s">
        <v>1</v>
      </c>
      <c r="D79" s="12" t="s">
        <v>19</v>
      </c>
      <c r="E79" s="12" t="s">
        <v>19</v>
      </c>
      <c r="F79" s="12" t="s">
        <v>19</v>
      </c>
      <c r="G79" s="12" t="s">
        <v>19</v>
      </c>
      <c r="H79" s="12" t="s">
        <v>19</v>
      </c>
      <c r="I79" s="31">
        <v>9504</v>
      </c>
      <c r="J79" s="12" t="s">
        <v>19</v>
      </c>
      <c r="K79" s="12" t="s">
        <v>19</v>
      </c>
      <c r="L79" s="31">
        <v>11006</v>
      </c>
    </row>
    <row r="80" spans="1:12" x14ac:dyDescent="0.25">
      <c r="B80" s="5" t="s">
        <v>77</v>
      </c>
      <c r="C80" s="5" t="s">
        <v>1</v>
      </c>
      <c r="D80" s="12" t="s">
        <v>19</v>
      </c>
      <c r="E80" s="12" t="s">
        <v>19</v>
      </c>
      <c r="F80" s="12" t="s">
        <v>19</v>
      </c>
      <c r="G80" s="12" t="s">
        <v>19</v>
      </c>
      <c r="H80" s="12" t="s">
        <v>19</v>
      </c>
      <c r="I80" s="31">
        <v>247</v>
      </c>
      <c r="J80" s="12" t="s">
        <v>19</v>
      </c>
      <c r="K80" s="12" t="s">
        <v>19</v>
      </c>
      <c r="L80" s="31">
        <v>320</v>
      </c>
    </row>
    <row r="81" spans="1:12" x14ac:dyDescent="0.25">
      <c r="C81" s="5" t="s">
        <v>111</v>
      </c>
      <c r="D81" s="12" t="s">
        <v>19</v>
      </c>
      <c r="E81" s="12" t="s">
        <v>19</v>
      </c>
      <c r="F81" s="12" t="s">
        <v>19</v>
      </c>
      <c r="G81" s="12" t="s">
        <v>19</v>
      </c>
      <c r="H81" s="12" t="s">
        <v>19</v>
      </c>
      <c r="I81" s="31">
        <v>5</v>
      </c>
      <c r="J81" s="12" t="s">
        <v>19</v>
      </c>
      <c r="K81" s="12" t="s">
        <v>19</v>
      </c>
      <c r="L81" s="31">
        <v>4</v>
      </c>
    </row>
    <row r="82" spans="1:12" x14ac:dyDescent="0.25">
      <c r="A82" s="4" t="s">
        <v>102</v>
      </c>
      <c r="B82" s="5" t="s">
        <v>2</v>
      </c>
      <c r="C82" s="5" t="s">
        <v>1</v>
      </c>
      <c r="D82" s="12" t="s">
        <v>19</v>
      </c>
      <c r="E82" s="12" t="s">
        <v>19</v>
      </c>
      <c r="F82" s="12" t="s">
        <v>19</v>
      </c>
      <c r="G82" s="12" t="s">
        <v>19</v>
      </c>
      <c r="H82" s="12" t="s">
        <v>19</v>
      </c>
      <c r="I82" s="31">
        <v>2958</v>
      </c>
      <c r="J82" s="12" t="s">
        <v>19</v>
      </c>
      <c r="K82" s="12" t="s">
        <v>19</v>
      </c>
      <c r="L82" s="31">
        <v>3267</v>
      </c>
    </row>
    <row r="83" spans="1:12" x14ac:dyDescent="0.25">
      <c r="B83" s="5" t="s">
        <v>77</v>
      </c>
      <c r="C83" s="5" t="s">
        <v>1</v>
      </c>
      <c r="D83" s="12" t="s">
        <v>19</v>
      </c>
      <c r="E83" s="12" t="s">
        <v>19</v>
      </c>
      <c r="F83" s="12" t="s">
        <v>19</v>
      </c>
      <c r="G83" s="12" t="s">
        <v>19</v>
      </c>
      <c r="H83" s="12" t="s">
        <v>19</v>
      </c>
      <c r="I83" s="31">
        <v>108</v>
      </c>
      <c r="J83" s="12" t="s">
        <v>19</v>
      </c>
      <c r="K83" s="12" t="s">
        <v>19</v>
      </c>
      <c r="L83" s="31">
        <v>114</v>
      </c>
    </row>
    <row r="84" spans="1:12" x14ac:dyDescent="0.25">
      <c r="C84" s="5" t="s">
        <v>111</v>
      </c>
      <c r="D84" s="12" t="s">
        <v>19</v>
      </c>
      <c r="E84" s="12" t="s">
        <v>19</v>
      </c>
      <c r="F84" s="12" t="s">
        <v>19</v>
      </c>
      <c r="G84" s="12" t="s">
        <v>19</v>
      </c>
      <c r="H84" s="12" t="s">
        <v>19</v>
      </c>
      <c r="I84" s="31">
        <v>3</v>
      </c>
      <c r="J84" s="12" t="s">
        <v>19</v>
      </c>
      <c r="K84" s="12" t="s">
        <v>19</v>
      </c>
      <c r="L84" s="31">
        <v>3</v>
      </c>
    </row>
    <row r="85" spans="1:12" x14ac:dyDescent="0.25">
      <c r="A85" s="4" t="s">
        <v>103</v>
      </c>
      <c r="B85" s="5" t="s">
        <v>2</v>
      </c>
      <c r="C85" s="5" t="s">
        <v>1</v>
      </c>
      <c r="D85" s="12" t="s">
        <v>19</v>
      </c>
      <c r="E85" s="12" t="s">
        <v>19</v>
      </c>
      <c r="F85" s="12" t="s">
        <v>19</v>
      </c>
      <c r="G85" s="12" t="s">
        <v>19</v>
      </c>
      <c r="H85" s="12" t="s">
        <v>19</v>
      </c>
      <c r="I85" s="31">
        <v>3994</v>
      </c>
      <c r="J85" s="12" t="s">
        <v>19</v>
      </c>
      <c r="K85" s="12" t="s">
        <v>19</v>
      </c>
      <c r="L85" s="31">
        <v>4712</v>
      </c>
    </row>
    <row r="86" spans="1:12" x14ac:dyDescent="0.25">
      <c r="B86" s="5" t="s">
        <v>77</v>
      </c>
      <c r="C86" s="5" t="s">
        <v>1</v>
      </c>
      <c r="D86" s="12" t="s">
        <v>19</v>
      </c>
      <c r="E86" s="12" t="s">
        <v>19</v>
      </c>
      <c r="F86" s="12" t="s">
        <v>19</v>
      </c>
      <c r="G86" s="12" t="s">
        <v>19</v>
      </c>
      <c r="H86" s="12" t="s">
        <v>19</v>
      </c>
      <c r="I86" s="31">
        <v>105</v>
      </c>
      <c r="J86" s="12" t="s">
        <v>19</v>
      </c>
      <c r="K86" s="12" t="s">
        <v>19</v>
      </c>
      <c r="L86" s="31">
        <v>140</v>
      </c>
    </row>
    <row r="87" spans="1:12" x14ac:dyDescent="0.25">
      <c r="C87" s="5" t="s">
        <v>111</v>
      </c>
      <c r="D87" s="12" t="s">
        <v>19</v>
      </c>
      <c r="E87" s="12" t="s">
        <v>19</v>
      </c>
      <c r="F87" s="12" t="s">
        <v>19</v>
      </c>
      <c r="G87" s="12" t="s">
        <v>19</v>
      </c>
      <c r="H87" s="12" t="s">
        <v>19</v>
      </c>
      <c r="I87" s="31">
        <v>7</v>
      </c>
      <c r="J87" s="12" t="s">
        <v>19</v>
      </c>
      <c r="K87" s="12" t="s">
        <v>19</v>
      </c>
      <c r="L87" s="31">
        <v>5</v>
      </c>
    </row>
    <row r="88" spans="1:12" x14ac:dyDescent="0.25">
      <c r="A88" s="4" t="s">
        <v>104</v>
      </c>
      <c r="B88" s="5" t="s">
        <v>2</v>
      </c>
      <c r="C88" s="5" t="s">
        <v>1</v>
      </c>
      <c r="D88" s="12" t="s">
        <v>19</v>
      </c>
      <c r="E88" s="12" t="s">
        <v>19</v>
      </c>
      <c r="F88" s="12" t="s">
        <v>19</v>
      </c>
      <c r="G88" s="12" t="s">
        <v>19</v>
      </c>
      <c r="H88" s="12" t="s">
        <v>19</v>
      </c>
      <c r="I88" s="31">
        <v>1574</v>
      </c>
      <c r="J88" s="12" t="s">
        <v>19</v>
      </c>
      <c r="K88" s="12" t="s">
        <v>19</v>
      </c>
      <c r="L88" s="31">
        <v>1927</v>
      </c>
    </row>
    <row r="89" spans="1:12" x14ac:dyDescent="0.25">
      <c r="B89" s="5" t="s">
        <v>77</v>
      </c>
      <c r="C89" s="5" t="s">
        <v>1</v>
      </c>
      <c r="D89" s="12" t="s">
        <v>19</v>
      </c>
      <c r="E89" s="12" t="s">
        <v>19</v>
      </c>
      <c r="F89" s="12" t="s">
        <v>19</v>
      </c>
      <c r="G89" s="12" t="s">
        <v>19</v>
      </c>
      <c r="H89" s="12" t="s">
        <v>19</v>
      </c>
      <c r="I89" s="31">
        <v>37</v>
      </c>
      <c r="J89" s="12" t="s">
        <v>19</v>
      </c>
      <c r="K89" s="12" t="s">
        <v>19</v>
      </c>
      <c r="L89" s="31">
        <v>38</v>
      </c>
    </row>
    <row r="90" spans="1:12" x14ac:dyDescent="0.25">
      <c r="C90" s="5" t="s">
        <v>111</v>
      </c>
      <c r="D90" s="12" t="s">
        <v>19</v>
      </c>
      <c r="E90" s="12" t="s">
        <v>19</v>
      </c>
      <c r="F90" s="12" t="s">
        <v>19</v>
      </c>
      <c r="G90" s="12" t="s">
        <v>19</v>
      </c>
      <c r="H90" s="12" t="s">
        <v>19</v>
      </c>
      <c r="I90" s="31">
        <v>6</v>
      </c>
      <c r="J90" s="12" t="s">
        <v>19</v>
      </c>
      <c r="K90" s="12" t="s">
        <v>19</v>
      </c>
      <c r="L90" s="31">
        <v>8</v>
      </c>
    </row>
    <row r="91" spans="1:12" x14ac:dyDescent="0.25">
      <c r="A91" s="4" t="s">
        <v>110</v>
      </c>
      <c r="B91" s="5" t="s">
        <v>2</v>
      </c>
      <c r="C91" s="5" t="s">
        <v>112</v>
      </c>
      <c r="D91" s="12" t="s">
        <v>19</v>
      </c>
      <c r="E91" s="12" t="s">
        <v>19</v>
      </c>
      <c r="F91" s="12" t="s">
        <v>19</v>
      </c>
      <c r="G91" s="12" t="s">
        <v>19</v>
      </c>
      <c r="H91" s="12" t="s">
        <v>19</v>
      </c>
      <c r="I91" s="31">
        <v>63</v>
      </c>
      <c r="J91" s="12" t="s">
        <v>19</v>
      </c>
      <c r="K91" s="12" t="s">
        <v>19</v>
      </c>
      <c r="L91" s="31">
        <v>60</v>
      </c>
    </row>
    <row r="92" spans="1:12" x14ac:dyDescent="0.25">
      <c r="A92" s="5" t="s">
        <v>107</v>
      </c>
      <c r="B92" s="5" t="s">
        <v>77</v>
      </c>
      <c r="C92" s="5" t="s">
        <v>112</v>
      </c>
      <c r="D92" s="12" t="s">
        <v>19</v>
      </c>
      <c r="E92" s="12" t="s">
        <v>19</v>
      </c>
      <c r="F92" s="12" t="s">
        <v>19</v>
      </c>
      <c r="G92" s="12" t="s">
        <v>19</v>
      </c>
      <c r="H92" s="12" t="s">
        <v>19</v>
      </c>
      <c r="I92" s="31">
        <v>66</v>
      </c>
      <c r="J92" s="12" t="s">
        <v>19</v>
      </c>
      <c r="K92" s="12" t="s">
        <v>19</v>
      </c>
      <c r="L92" s="31">
        <v>58</v>
      </c>
    </row>
    <row r="93" spans="1:12" x14ac:dyDescent="0.25">
      <c r="C93" s="5" t="s">
        <v>114</v>
      </c>
      <c r="D93" s="12" t="s">
        <v>19</v>
      </c>
      <c r="E93" s="12" t="s">
        <v>19</v>
      </c>
      <c r="F93" s="12" t="s">
        <v>19</v>
      </c>
      <c r="G93" s="12" t="s">
        <v>19</v>
      </c>
      <c r="H93" s="12" t="s">
        <v>19</v>
      </c>
      <c r="I93" s="31">
        <v>2</v>
      </c>
      <c r="J93" s="12" t="s">
        <v>19</v>
      </c>
      <c r="K93" s="12" t="s">
        <v>19</v>
      </c>
      <c r="L93" s="31">
        <v>9</v>
      </c>
    </row>
    <row r="94" spans="1:12" x14ac:dyDescent="0.25">
      <c r="A94" s="4" t="s">
        <v>105</v>
      </c>
      <c r="B94" s="5" t="s">
        <v>2</v>
      </c>
      <c r="C94" s="5" t="s">
        <v>112</v>
      </c>
      <c r="D94" s="12" t="s">
        <v>19</v>
      </c>
      <c r="E94" s="12" t="s">
        <v>19</v>
      </c>
      <c r="F94" s="12" t="s">
        <v>19</v>
      </c>
      <c r="G94" s="12" t="s">
        <v>19</v>
      </c>
      <c r="H94" s="12" t="s">
        <v>19</v>
      </c>
      <c r="I94" s="31">
        <v>74</v>
      </c>
      <c r="J94" s="12" t="s">
        <v>19</v>
      </c>
      <c r="K94" s="12" t="s">
        <v>19</v>
      </c>
      <c r="L94" s="31">
        <v>57</v>
      </c>
    </row>
    <row r="95" spans="1:12" x14ac:dyDescent="0.25">
      <c r="A95" s="5" t="s">
        <v>108</v>
      </c>
      <c r="B95" s="5" t="s">
        <v>77</v>
      </c>
      <c r="C95" s="5" t="s">
        <v>112</v>
      </c>
      <c r="D95" s="12" t="s">
        <v>19</v>
      </c>
      <c r="E95" s="12" t="s">
        <v>19</v>
      </c>
      <c r="F95" s="12" t="s">
        <v>19</v>
      </c>
      <c r="G95" s="12" t="s">
        <v>19</v>
      </c>
      <c r="H95" s="12" t="s">
        <v>19</v>
      </c>
      <c r="I95" s="31">
        <v>74</v>
      </c>
      <c r="J95" s="12" t="s">
        <v>19</v>
      </c>
      <c r="K95" s="12" t="s">
        <v>19</v>
      </c>
      <c r="L95" s="31">
        <v>52</v>
      </c>
    </row>
    <row r="96" spans="1:12" x14ac:dyDescent="0.25">
      <c r="C96" s="5" t="s">
        <v>114</v>
      </c>
      <c r="D96" s="12" t="s">
        <v>19</v>
      </c>
      <c r="E96" s="12" t="s">
        <v>19</v>
      </c>
      <c r="F96" s="12" t="s">
        <v>19</v>
      </c>
      <c r="G96" s="12" t="s">
        <v>19</v>
      </c>
      <c r="H96" s="12" t="s">
        <v>19</v>
      </c>
      <c r="I96" s="31">
        <v>5</v>
      </c>
      <c r="J96" s="12" t="s">
        <v>19</v>
      </c>
      <c r="K96" s="12" t="s">
        <v>19</v>
      </c>
      <c r="L96" s="31">
        <v>12</v>
      </c>
    </row>
    <row r="97" spans="1:12" x14ac:dyDescent="0.25">
      <c r="A97" s="4" t="s">
        <v>106</v>
      </c>
      <c r="B97" s="5" t="s">
        <v>2</v>
      </c>
      <c r="C97" s="5" t="s">
        <v>112</v>
      </c>
      <c r="D97" s="12" t="s">
        <v>19</v>
      </c>
      <c r="E97" s="12" t="s">
        <v>19</v>
      </c>
      <c r="F97" s="12" t="s">
        <v>19</v>
      </c>
      <c r="G97" s="12" t="s">
        <v>19</v>
      </c>
      <c r="H97" s="12" t="s">
        <v>19</v>
      </c>
      <c r="I97" s="31">
        <v>43</v>
      </c>
      <c r="J97" s="12" t="s">
        <v>19</v>
      </c>
      <c r="K97" s="12" t="s">
        <v>19</v>
      </c>
      <c r="L97" s="31">
        <v>40</v>
      </c>
    </row>
    <row r="98" spans="1:12" x14ac:dyDescent="0.25">
      <c r="A98" s="5" t="s">
        <v>109</v>
      </c>
      <c r="B98" s="5" t="s">
        <v>77</v>
      </c>
      <c r="C98" s="5" t="s">
        <v>112</v>
      </c>
      <c r="D98" s="12" t="s">
        <v>19</v>
      </c>
      <c r="E98" s="12" t="s">
        <v>19</v>
      </c>
      <c r="F98" s="12" t="s">
        <v>19</v>
      </c>
      <c r="G98" s="12" t="s">
        <v>19</v>
      </c>
      <c r="H98" s="12" t="s">
        <v>19</v>
      </c>
      <c r="I98" s="31">
        <v>38</v>
      </c>
      <c r="J98" s="12" t="s">
        <v>19</v>
      </c>
      <c r="K98" s="12" t="s">
        <v>19</v>
      </c>
      <c r="L98" s="31">
        <v>38</v>
      </c>
    </row>
    <row r="99" spans="1:12" x14ac:dyDescent="0.25">
      <c r="C99" s="5" t="s">
        <v>114</v>
      </c>
      <c r="D99" s="12" t="s">
        <v>19</v>
      </c>
      <c r="E99" s="12" t="s">
        <v>19</v>
      </c>
      <c r="F99" s="12" t="s">
        <v>19</v>
      </c>
      <c r="G99" s="12" t="s">
        <v>19</v>
      </c>
      <c r="H99" s="12" t="s">
        <v>19</v>
      </c>
      <c r="I99" s="31">
        <v>10</v>
      </c>
      <c r="J99" s="12" t="s">
        <v>19</v>
      </c>
      <c r="K99" s="12" t="s">
        <v>19</v>
      </c>
      <c r="L99" s="31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topLeftCell="A49" zoomScaleNormal="100" workbookViewId="0">
      <selection activeCell="A67" sqref="A67"/>
    </sheetView>
  </sheetViews>
  <sheetFormatPr defaultRowHeight="15" x14ac:dyDescent="0.25"/>
  <cols>
    <col min="1" max="1" width="50.7109375" style="5" customWidth="1"/>
    <col min="2" max="2" width="20.5703125" style="5" customWidth="1"/>
    <col min="3" max="3" width="15.5703125" style="5" customWidth="1"/>
    <col min="4" max="12" width="10.5703125" style="5" customWidth="1"/>
  </cols>
  <sheetData>
    <row r="1" spans="1:12" x14ac:dyDescent="0.25">
      <c r="A1" s="4" t="s">
        <v>18</v>
      </c>
      <c r="D1" s="6"/>
      <c r="E1" s="6"/>
      <c r="F1" s="6"/>
      <c r="G1" s="6"/>
      <c r="H1" s="6"/>
      <c r="I1" s="6"/>
      <c r="J1" s="6"/>
    </row>
    <row r="2" spans="1:12" x14ac:dyDescent="0.25">
      <c r="D2" s="6"/>
      <c r="E2" s="6"/>
      <c r="F2" s="6"/>
      <c r="G2" s="6"/>
      <c r="H2" s="6"/>
      <c r="I2" s="6"/>
      <c r="J2" s="6"/>
    </row>
    <row r="3" spans="1:12" x14ac:dyDescent="0.25">
      <c r="A3" s="7" t="s">
        <v>13</v>
      </c>
      <c r="D3" s="8">
        <v>2013</v>
      </c>
      <c r="E3" s="8">
        <v>2014</v>
      </c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>
        <v>2020</v>
      </c>
      <c r="L3" s="9">
        <v>2021</v>
      </c>
    </row>
    <row r="4" spans="1:12" x14ac:dyDescent="0.25">
      <c r="A4" s="10" t="s">
        <v>94</v>
      </c>
      <c r="B4" s="11" t="s">
        <v>2</v>
      </c>
      <c r="C4" s="11" t="s">
        <v>12</v>
      </c>
      <c r="D4" s="12" t="s">
        <v>19</v>
      </c>
      <c r="E4" s="12" t="s">
        <v>19</v>
      </c>
      <c r="F4" s="12" t="s">
        <v>19</v>
      </c>
      <c r="G4" s="12" t="s">
        <v>19</v>
      </c>
      <c r="H4" s="12">
        <v>149798</v>
      </c>
      <c r="I4" s="12">
        <v>157144</v>
      </c>
      <c r="J4" s="12">
        <v>164776</v>
      </c>
      <c r="K4" s="12">
        <v>168137</v>
      </c>
      <c r="L4" s="13" t="s">
        <v>19</v>
      </c>
    </row>
    <row r="5" spans="1:12" x14ac:dyDescent="0.25">
      <c r="A5" s="11"/>
      <c r="B5" s="11" t="s">
        <v>77</v>
      </c>
      <c r="C5" s="11" t="s">
        <v>12</v>
      </c>
      <c r="D5" s="12" t="s">
        <v>19</v>
      </c>
      <c r="E5" s="12" t="s">
        <v>19</v>
      </c>
      <c r="F5" s="12" t="s">
        <v>19</v>
      </c>
      <c r="G5" s="12" t="s">
        <v>19</v>
      </c>
      <c r="H5" s="12">
        <v>1595</v>
      </c>
      <c r="I5" s="12">
        <v>1652</v>
      </c>
      <c r="J5" s="12">
        <v>1735</v>
      </c>
      <c r="K5" s="12">
        <v>1827</v>
      </c>
      <c r="L5" s="13" t="s">
        <v>19</v>
      </c>
    </row>
    <row r="6" spans="1:12" x14ac:dyDescent="0.25">
      <c r="A6" s="11"/>
      <c r="B6" s="11"/>
      <c r="C6" s="11" t="s">
        <v>21</v>
      </c>
      <c r="D6" s="12" t="s">
        <v>19</v>
      </c>
      <c r="E6" s="12" t="s">
        <v>19</v>
      </c>
      <c r="F6" s="12" t="s">
        <v>19</v>
      </c>
      <c r="G6" s="12" t="s">
        <v>19</v>
      </c>
      <c r="H6" s="12">
        <v>12</v>
      </c>
      <c r="I6" s="12">
        <v>12</v>
      </c>
      <c r="J6" s="12">
        <v>12</v>
      </c>
      <c r="K6" s="12">
        <v>12</v>
      </c>
      <c r="L6" s="13" t="s">
        <v>19</v>
      </c>
    </row>
    <row r="7" spans="1:12" x14ac:dyDescent="0.25">
      <c r="A7" s="10" t="s">
        <v>95</v>
      </c>
      <c r="B7" s="11" t="s">
        <v>2</v>
      </c>
      <c r="C7" s="11" t="s">
        <v>12</v>
      </c>
      <c r="D7" s="12" t="s">
        <v>19</v>
      </c>
      <c r="E7" s="12" t="s">
        <v>19</v>
      </c>
      <c r="F7" s="12" t="s">
        <v>19</v>
      </c>
      <c r="G7" s="12" t="s">
        <v>19</v>
      </c>
      <c r="H7" s="12">
        <v>64594</v>
      </c>
      <c r="I7" s="12">
        <v>68038</v>
      </c>
      <c r="J7" s="12">
        <v>69008</v>
      </c>
      <c r="K7" s="12">
        <v>73188</v>
      </c>
      <c r="L7" s="13" t="s">
        <v>19</v>
      </c>
    </row>
    <row r="8" spans="1:12" x14ac:dyDescent="0.25">
      <c r="A8" s="11"/>
      <c r="B8" s="11" t="s">
        <v>77</v>
      </c>
      <c r="C8" s="11" t="s">
        <v>12</v>
      </c>
      <c r="D8" s="12" t="s">
        <v>19</v>
      </c>
      <c r="E8" s="12" t="s">
        <v>19</v>
      </c>
      <c r="F8" s="12" t="s">
        <v>19</v>
      </c>
      <c r="G8" s="12" t="s">
        <v>19</v>
      </c>
      <c r="H8" s="12">
        <v>641</v>
      </c>
      <c r="I8" s="12">
        <v>664</v>
      </c>
      <c r="J8" s="12">
        <v>706</v>
      </c>
      <c r="K8" s="12">
        <v>758</v>
      </c>
      <c r="L8" s="13" t="s">
        <v>19</v>
      </c>
    </row>
    <row r="9" spans="1:12" x14ac:dyDescent="0.25">
      <c r="A9" s="11"/>
      <c r="B9" s="11"/>
      <c r="C9" s="11" t="s">
        <v>21</v>
      </c>
      <c r="D9" s="12" t="s">
        <v>19</v>
      </c>
      <c r="E9" s="12" t="s">
        <v>19</v>
      </c>
      <c r="F9" s="12" t="s">
        <v>19</v>
      </c>
      <c r="G9" s="12" t="s">
        <v>19</v>
      </c>
      <c r="H9" s="12">
        <v>12</v>
      </c>
      <c r="I9" s="12">
        <v>12</v>
      </c>
      <c r="J9" s="12">
        <v>12</v>
      </c>
      <c r="K9" s="12">
        <v>12</v>
      </c>
      <c r="L9" s="13" t="s">
        <v>19</v>
      </c>
    </row>
    <row r="10" spans="1:12" x14ac:dyDescent="0.25">
      <c r="A10" s="10" t="s">
        <v>96</v>
      </c>
      <c r="B10" s="11" t="s">
        <v>2</v>
      </c>
      <c r="C10" s="11" t="s">
        <v>12</v>
      </c>
      <c r="D10" s="12" t="s">
        <v>19</v>
      </c>
      <c r="E10" s="12" t="s">
        <v>19</v>
      </c>
      <c r="F10" s="12" t="s">
        <v>19</v>
      </c>
      <c r="G10" s="12" t="s">
        <v>19</v>
      </c>
      <c r="H10" s="12">
        <v>123830</v>
      </c>
      <c r="I10" s="12">
        <v>126620</v>
      </c>
      <c r="J10" s="12">
        <v>129770</v>
      </c>
      <c r="K10" s="12">
        <v>120020</v>
      </c>
      <c r="L10" s="13" t="s">
        <v>19</v>
      </c>
    </row>
    <row r="11" spans="1:12" x14ac:dyDescent="0.25">
      <c r="A11" s="11"/>
      <c r="B11" s="11" t="s">
        <v>77</v>
      </c>
      <c r="C11" s="11" t="s">
        <v>12</v>
      </c>
      <c r="D11" s="12" t="s">
        <v>19</v>
      </c>
      <c r="E11" s="12" t="s">
        <v>19</v>
      </c>
      <c r="F11" s="12" t="s">
        <v>19</v>
      </c>
      <c r="G11" s="12" t="s">
        <v>19</v>
      </c>
      <c r="H11" s="12">
        <v>1080</v>
      </c>
      <c r="I11" s="12">
        <v>1150</v>
      </c>
      <c r="J11" s="12">
        <v>1160</v>
      </c>
      <c r="K11" s="12">
        <v>1090</v>
      </c>
      <c r="L11" s="13" t="s">
        <v>19</v>
      </c>
    </row>
    <row r="12" spans="1:12" x14ac:dyDescent="0.25">
      <c r="A12" s="11"/>
      <c r="B12" s="11"/>
      <c r="C12" s="11" t="s">
        <v>21</v>
      </c>
      <c r="D12" s="12" t="s">
        <v>19</v>
      </c>
      <c r="E12" s="12" t="s">
        <v>19</v>
      </c>
      <c r="F12" s="12" t="s">
        <v>19</v>
      </c>
      <c r="G12" s="12" t="s">
        <v>19</v>
      </c>
      <c r="H12" s="12">
        <v>12</v>
      </c>
      <c r="I12" s="12">
        <v>12</v>
      </c>
      <c r="J12" s="12">
        <v>12</v>
      </c>
      <c r="K12" s="12">
        <v>12</v>
      </c>
      <c r="L12" s="13" t="s">
        <v>19</v>
      </c>
    </row>
    <row r="13" spans="1:12" x14ac:dyDescent="0.25">
      <c r="A13" s="10" t="s">
        <v>95</v>
      </c>
      <c r="B13" s="11" t="s">
        <v>2</v>
      </c>
      <c r="C13" s="11" t="s">
        <v>12</v>
      </c>
      <c r="D13" s="12" t="s">
        <v>19</v>
      </c>
      <c r="E13" s="12" t="s">
        <v>19</v>
      </c>
      <c r="F13" s="12" t="s">
        <v>19</v>
      </c>
      <c r="G13" s="12" t="s">
        <v>19</v>
      </c>
      <c r="H13" s="12">
        <v>36460</v>
      </c>
      <c r="I13" s="12">
        <v>37380</v>
      </c>
      <c r="J13" s="12">
        <v>38820</v>
      </c>
      <c r="K13" s="12">
        <v>34620</v>
      </c>
      <c r="L13" s="13" t="s">
        <v>19</v>
      </c>
    </row>
    <row r="14" spans="1:12" x14ac:dyDescent="0.25">
      <c r="A14" s="11"/>
      <c r="B14" s="11" t="s">
        <v>77</v>
      </c>
      <c r="C14" s="11" t="s">
        <v>12</v>
      </c>
      <c r="D14" s="12" t="s">
        <v>19</v>
      </c>
      <c r="E14" s="12" t="s">
        <v>19</v>
      </c>
      <c r="F14" s="12" t="s">
        <v>19</v>
      </c>
      <c r="G14" s="12" t="s">
        <v>19</v>
      </c>
      <c r="H14" s="12">
        <v>460</v>
      </c>
      <c r="I14" s="12">
        <v>460</v>
      </c>
      <c r="J14" s="12">
        <v>460</v>
      </c>
      <c r="K14" s="12">
        <v>460</v>
      </c>
      <c r="L14" s="13" t="s">
        <v>19</v>
      </c>
    </row>
    <row r="15" spans="1:12" x14ac:dyDescent="0.25">
      <c r="A15" s="11"/>
      <c r="B15" s="11"/>
      <c r="C15" s="11" t="s">
        <v>69</v>
      </c>
      <c r="D15" s="12" t="s">
        <v>19</v>
      </c>
      <c r="E15" s="12" t="s">
        <v>19</v>
      </c>
      <c r="F15" s="12" t="s">
        <v>19</v>
      </c>
      <c r="G15" s="12" t="s">
        <v>19</v>
      </c>
      <c r="H15" s="12">
        <v>9</v>
      </c>
      <c r="I15" s="12">
        <v>9</v>
      </c>
      <c r="J15" s="12">
        <v>10</v>
      </c>
      <c r="K15" s="12">
        <v>9</v>
      </c>
      <c r="L15" s="13" t="s">
        <v>19</v>
      </c>
    </row>
    <row r="16" spans="1:12" x14ac:dyDescent="0.25">
      <c r="A16" s="10" t="s">
        <v>14</v>
      </c>
      <c r="B16" s="11" t="s">
        <v>2</v>
      </c>
      <c r="C16" s="11" t="s">
        <v>12</v>
      </c>
      <c r="D16" s="12" t="s">
        <v>19</v>
      </c>
      <c r="E16" s="12" t="s">
        <v>19</v>
      </c>
      <c r="F16" s="12" t="s">
        <v>19</v>
      </c>
      <c r="G16" s="12" t="s">
        <v>19</v>
      </c>
      <c r="H16" s="14">
        <v>2</v>
      </c>
      <c r="I16" s="14">
        <v>2</v>
      </c>
      <c r="J16" s="14">
        <v>2</v>
      </c>
      <c r="K16" s="14">
        <v>1.9</v>
      </c>
      <c r="L16" s="13" t="s">
        <v>19</v>
      </c>
    </row>
    <row r="17" spans="1:12" x14ac:dyDescent="0.25">
      <c r="A17" s="11"/>
      <c r="B17" s="11" t="s">
        <v>77</v>
      </c>
      <c r="C17" s="11" t="s">
        <v>12</v>
      </c>
      <c r="D17" s="12" t="s">
        <v>19</v>
      </c>
      <c r="E17" s="12" t="s">
        <v>19</v>
      </c>
      <c r="F17" s="12" t="s">
        <v>19</v>
      </c>
      <c r="G17" s="12" t="s">
        <v>19</v>
      </c>
      <c r="H17" s="14">
        <v>1</v>
      </c>
      <c r="I17" s="14">
        <v>1</v>
      </c>
      <c r="J17" s="14">
        <v>1</v>
      </c>
      <c r="K17" s="14">
        <v>0.9</v>
      </c>
      <c r="L17" s="13" t="s">
        <v>19</v>
      </c>
    </row>
    <row r="18" spans="1:12" x14ac:dyDescent="0.25">
      <c r="A18" s="11"/>
      <c r="B18" s="11"/>
      <c r="C18" s="11" t="s">
        <v>69</v>
      </c>
      <c r="D18" s="12" t="s">
        <v>19</v>
      </c>
      <c r="E18" s="12" t="s">
        <v>19</v>
      </c>
      <c r="F18" s="12" t="s">
        <v>19</v>
      </c>
      <c r="G18" s="12" t="s">
        <v>19</v>
      </c>
      <c r="H18" s="12">
        <v>12</v>
      </c>
      <c r="I18" s="12">
        <v>12</v>
      </c>
      <c r="J18" s="12">
        <v>12</v>
      </c>
      <c r="K18" s="12">
        <v>12</v>
      </c>
      <c r="L18" s="13" t="s">
        <v>19</v>
      </c>
    </row>
    <row r="19" spans="1:12" x14ac:dyDescent="0.25">
      <c r="A19" s="10" t="s">
        <v>97</v>
      </c>
      <c r="B19" s="11" t="s">
        <v>2</v>
      </c>
      <c r="C19" s="11" t="s">
        <v>12</v>
      </c>
      <c r="D19" s="12" t="s">
        <v>19</v>
      </c>
      <c r="E19" s="12" t="s">
        <v>19</v>
      </c>
      <c r="F19" s="12" t="s">
        <v>19</v>
      </c>
      <c r="G19" s="12" t="s">
        <v>19</v>
      </c>
      <c r="H19" s="12">
        <v>126885</v>
      </c>
      <c r="I19" s="12">
        <v>132478</v>
      </c>
      <c r="J19" s="12">
        <v>133569</v>
      </c>
      <c r="K19" s="12">
        <v>136758</v>
      </c>
      <c r="L19" s="13" t="s">
        <v>19</v>
      </c>
    </row>
    <row r="20" spans="1:12" x14ac:dyDescent="0.25">
      <c r="A20" s="11"/>
      <c r="B20" s="11" t="s">
        <v>77</v>
      </c>
      <c r="C20" s="11" t="s">
        <v>12</v>
      </c>
      <c r="D20" s="12" t="s">
        <v>19</v>
      </c>
      <c r="E20" s="12" t="s">
        <v>19</v>
      </c>
      <c r="F20" s="12" t="s">
        <v>19</v>
      </c>
      <c r="G20" s="12" t="s">
        <v>19</v>
      </c>
      <c r="H20" s="12">
        <v>1327</v>
      </c>
      <c r="I20" s="12">
        <v>1404</v>
      </c>
      <c r="J20" s="12">
        <v>1404</v>
      </c>
      <c r="K20" s="12">
        <v>1495</v>
      </c>
      <c r="L20" s="13" t="s">
        <v>19</v>
      </c>
    </row>
    <row r="21" spans="1:12" x14ac:dyDescent="0.25">
      <c r="A21" s="11"/>
      <c r="B21" s="11"/>
      <c r="C21" s="11" t="s">
        <v>21</v>
      </c>
      <c r="D21" s="12" t="s">
        <v>19</v>
      </c>
      <c r="E21" s="12" t="s">
        <v>19</v>
      </c>
      <c r="F21" s="12" t="s">
        <v>19</v>
      </c>
      <c r="G21" s="12" t="s">
        <v>19</v>
      </c>
      <c r="H21" s="12">
        <v>11</v>
      </c>
      <c r="I21" s="12">
        <v>11</v>
      </c>
      <c r="J21" s="12">
        <v>11</v>
      </c>
      <c r="K21" s="12">
        <v>11</v>
      </c>
      <c r="L21" s="13" t="s">
        <v>19</v>
      </c>
    </row>
    <row r="22" spans="1:12" x14ac:dyDescent="0.25">
      <c r="A22" s="10" t="s">
        <v>95</v>
      </c>
      <c r="B22" s="11" t="s">
        <v>2</v>
      </c>
      <c r="C22" s="11" t="s">
        <v>12</v>
      </c>
      <c r="D22" s="12" t="s">
        <v>19</v>
      </c>
      <c r="E22" s="12" t="s">
        <v>19</v>
      </c>
      <c r="F22" s="12" t="s">
        <v>19</v>
      </c>
      <c r="G22" s="12" t="s">
        <v>19</v>
      </c>
      <c r="H22" s="12">
        <v>54084</v>
      </c>
      <c r="I22" s="12">
        <v>56704</v>
      </c>
      <c r="J22" s="12">
        <v>57470</v>
      </c>
      <c r="K22" s="12">
        <v>58001</v>
      </c>
      <c r="L22" s="13" t="s">
        <v>19</v>
      </c>
    </row>
    <row r="23" spans="1:12" x14ac:dyDescent="0.25">
      <c r="A23" s="11"/>
      <c r="B23" s="11" t="s">
        <v>77</v>
      </c>
      <c r="C23" s="11" t="s">
        <v>12</v>
      </c>
      <c r="D23" s="12" t="s">
        <v>19</v>
      </c>
      <c r="E23" s="12" t="s">
        <v>19</v>
      </c>
      <c r="F23" s="12" t="s">
        <v>19</v>
      </c>
      <c r="G23" s="12" t="s">
        <v>19</v>
      </c>
      <c r="H23" s="12">
        <v>479</v>
      </c>
      <c r="I23" s="12">
        <v>526</v>
      </c>
      <c r="J23" s="12">
        <v>545</v>
      </c>
      <c r="K23" s="12">
        <v>575</v>
      </c>
      <c r="L23" s="13" t="s">
        <v>19</v>
      </c>
    </row>
    <row r="24" spans="1:12" x14ac:dyDescent="0.25">
      <c r="A24" s="11"/>
      <c r="B24" s="11"/>
      <c r="C24" s="11" t="s">
        <v>21</v>
      </c>
      <c r="D24" s="12" t="s">
        <v>19</v>
      </c>
      <c r="E24" s="12" t="s">
        <v>19</v>
      </c>
      <c r="F24" s="12" t="s">
        <v>19</v>
      </c>
      <c r="G24" s="12" t="s">
        <v>19</v>
      </c>
      <c r="H24" s="12">
        <v>12</v>
      </c>
      <c r="I24" s="12">
        <v>12</v>
      </c>
      <c r="J24" s="12">
        <v>12</v>
      </c>
      <c r="K24" s="12">
        <v>12</v>
      </c>
      <c r="L24" s="13" t="s">
        <v>19</v>
      </c>
    </row>
    <row r="25" spans="1:12" s="2" customFormat="1" x14ac:dyDescent="0.25">
      <c r="A25" s="11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3"/>
    </row>
    <row r="26" spans="1:12" x14ac:dyDescent="0.25">
      <c r="A26" s="7" t="s">
        <v>92</v>
      </c>
      <c r="D26" s="8">
        <v>2013</v>
      </c>
      <c r="E26" s="8">
        <v>2014</v>
      </c>
      <c r="F26" s="8">
        <v>2015</v>
      </c>
      <c r="G26" s="8">
        <v>2016</v>
      </c>
      <c r="H26" s="8">
        <v>2017</v>
      </c>
      <c r="I26" s="8">
        <v>2018</v>
      </c>
      <c r="J26" s="8">
        <v>2019</v>
      </c>
      <c r="K26" s="8">
        <v>2020</v>
      </c>
      <c r="L26" s="9">
        <v>2021</v>
      </c>
    </row>
    <row r="27" spans="1:12" s="2" customFormat="1" x14ac:dyDescent="0.25">
      <c r="A27" s="10" t="s">
        <v>73</v>
      </c>
      <c r="B27" s="11" t="s">
        <v>2</v>
      </c>
      <c r="C27" s="11" t="s">
        <v>12</v>
      </c>
      <c r="D27" s="12" t="s">
        <v>19</v>
      </c>
      <c r="E27" s="12" t="s">
        <v>19</v>
      </c>
      <c r="F27" s="12">
        <v>9092</v>
      </c>
      <c r="G27" s="12">
        <v>9166</v>
      </c>
      <c r="H27" s="12">
        <v>8899</v>
      </c>
      <c r="I27" s="12">
        <v>9434</v>
      </c>
      <c r="J27" s="12">
        <v>9776</v>
      </c>
      <c r="K27" s="12">
        <v>9837</v>
      </c>
      <c r="L27" s="13" t="s">
        <v>19</v>
      </c>
    </row>
    <row r="28" spans="1:12" s="2" customFormat="1" x14ac:dyDescent="0.25">
      <c r="A28" s="11"/>
      <c r="B28" s="11" t="s">
        <v>77</v>
      </c>
      <c r="C28" s="11" t="s">
        <v>12</v>
      </c>
      <c r="D28" s="12" t="s">
        <v>19</v>
      </c>
      <c r="E28" s="12" t="s">
        <v>19</v>
      </c>
      <c r="F28" s="12">
        <v>84</v>
      </c>
      <c r="G28" s="12">
        <v>90</v>
      </c>
      <c r="H28" s="12">
        <v>85</v>
      </c>
      <c r="I28" s="12">
        <v>101</v>
      </c>
      <c r="J28" s="12">
        <v>108</v>
      </c>
      <c r="K28" s="12">
        <v>101</v>
      </c>
      <c r="L28" s="13" t="s">
        <v>19</v>
      </c>
    </row>
    <row r="29" spans="1:12" s="2" customFormat="1" x14ac:dyDescent="0.25">
      <c r="A29" s="11"/>
      <c r="B29" s="11"/>
      <c r="C29" s="11" t="s">
        <v>21</v>
      </c>
      <c r="D29" s="12" t="s">
        <v>19</v>
      </c>
      <c r="E29" s="12" t="s">
        <v>19</v>
      </c>
      <c r="F29" s="12">
        <v>9</v>
      </c>
      <c r="G29" s="12">
        <v>9</v>
      </c>
      <c r="H29" s="12">
        <v>9</v>
      </c>
      <c r="I29" s="12">
        <v>9</v>
      </c>
      <c r="J29" s="12">
        <v>7</v>
      </c>
      <c r="K29" s="12">
        <v>9</v>
      </c>
      <c r="L29" s="13" t="s">
        <v>19</v>
      </c>
    </row>
    <row r="30" spans="1:12" s="2" customFormat="1" x14ac:dyDescent="0.25">
      <c r="A30" s="10" t="s">
        <v>75</v>
      </c>
      <c r="B30" s="11" t="s">
        <v>2</v>
      </c>
      <c r="C30" s="11" t="s">
        <v>12</v>
      </c>
      <c r="D30" s="12" t="s">
        <v>19</v>
      </c>
      <c r="E30" s="12" t="s">
        <v>19</v>
      </c>
      <c r="F30" s="12">
        <v>6334</v>
      </c>
      <c r="G30" s="12">
        <v>6303</v>
      </c>
      <c r="H30" s="12">
        <v>6323</v>
      </c>
      <c r="I30" s="12">
        <v>6654</v>
      </c>
      <c r="J30" s="12">
        <v>6701</v>
      </c>
      <c r="K30" s="12">
        <v>6734</v>
      </c>
      <c r="L30" s="13" t="s">
        <v>19</v>
      </c>
    </row>
    <row r="31" spans="1:12" s="2" customFormat="1" x14ac:dyDescent="0.25">
      <c r="A31" s="11"/>
      <c r="B31" s="11" t="s">
        <v>77</v>
      </c>
      <c r="C31" s="11" t="s">
        <v>12</v>
      </c>
      <c r="D31" s="12" t="s">
        <v>19</v>
      </c>
      <c r="E31" s="12" t="s">
        <v>19</v>
      </c>
      <c r="F31" s="12">
        <v>55</v>
      </c>
      <c r="G31" s="12">
        <v>58</v>
      </c>
      <c r="H31" s="12">
        <v>52</v>
      </c>
      <c r="I31" s="12">
        <v>61</v>
      </c>
      <c r="J31" s="12">
        <v>67</v>
      </c>
      <c r="K31" s="12">
        <v>48</v>
      </c>
      <c r="L31" s="13" t="s">
        <v>19</v>
      </c>
    </row>
    <row r="32" spans="1:12" s="2" customFormat="1" x14ac:dyDescent="0.25">
      <c r="A32" s="11"/>
      <c r="B32" s="11"/>
      <c r="C32" s="11" t="s">
        <v>21</v>
      </c>
      <c r="D32" s="12" t="s">
        <v>19</v>
      </c>
      <c r="E32" s="12" t="s">
        <v>19</v>
      </c>
      <c r="F32" s="12">
        <v>9</v>
      </c>
      <c r="G32" s="12">
        <v>9</v>
      </c>
      <c r="H32" s="12">
        <v>9</v>
      </c>
      <c r="I32" s="12">
        <v>9</v>
      </c>
      <c r="J32" s="12">
        <v>9</v>
      </c>
      <c r="K32" s="12">
        <v>10</v>
      </c>
      <c r="L32" s="13" t="s">
        <v>19</v>
      </c>
    </row>
    <row r="33" spans="1:12" s="2" customFormat="1" x14ac:dyDescent="0.25">
      <c r="A33" s="10" t="s">
        <v>74</v>
      </c>
      <c r="B33" s="11" t="s">
        <v>2</v>
      </c>
      <c r="C33" s="11" t="s">
        <v>12</v>
      </c>
      <c r="D33" s="12" t="s">
        <v>19</v>
      </c>
      <c r="E33" s="12" t="s">
        <v>19</v>
      </c>
      <c r="F33" s="12">
        <v>4685</v>
      </c>
      <c r="G33" s="12">
        <v>3883</v>
      </c>
      <c r="H33" s="12">
        <v>3343</v>
      </c>
      <c r="I33" s="12">
        <v>3534</v>
      </c>
      <c r="J33" s="12">
        <v>3399</v>
      </c>
      <c r="K33" s="12">
        <v>2558</v>
      </c>
      <c r="L33" s="13" t="s">
        <v>19</v>
      </c>
    </row>
    <row r="34" spans="1:12" s="2" customFormat="1" x14ac:dyDescent="0.25">
      <c r="A34" s="11"/>
      <c r="B34" s="11" t="s">
        <v>77</v>
      </c>
      <c r="C34" s="11" t="s">
        <v>12</v>
      </c>
      <c r="D34" s="12" t="s">
        <v>19</v>
      </c>
      <c r="E34" s="12" t="s">
        <v>19</v>
      </c>
      <c r="F34" s="12">
        <v>190</v>
      </c>
      <c r="G34" s="12">
        <v>123</v>
      </c>
      <c r="H34" s="12">
        <v>167</v>
      </c>
      <c r="I34" s="12">
        <v>128</v>
      </c>
      <c r="J34" s="12">
        <v>125</v>
      </c>
      <c r="K34" s="12">
        <v>85</v>
      </c>
      <c r="L34" s="13" t="s">
        <v>19</v>
      </c>
    </row>
    <row r="35" spans="1:12" s="2" customFormat="1" x14ac:dyDescent="0.25">
      <c r="A35" s="11"/>
      <c r="B35" s="11"/>
      <c r="C35" s="11" t="s">
        <v>21</v>
      </c>
      <c r="D35" s="12" t="s">
        <v>19</v>
      </c>
      <c r="E35" s="12" t="s">
        <v>19</v>
      </c>
      <c r="F35" s="12">
        <v>1</v>
      </c>
      <c r="G35" s="12">
        <v>2</v>
      </c>
      <c r="H35" s="12">
        <v>1</v>
      </c>
      <c r="I35" s="12">
        <v>2</v>
      </c>
      <c r="J35" s="12">
        <v>1</v>
      </c>
      <c r="K35" s="12">
        <v>1</v>
      </c>
      <c r="L35" s="13" t="s">
        <v>19</v>
      </c>
    </row>
    <row r="36" spans="1:12" s="2" customFormat="1" x14ac:dyDescent="0.25">
      <c r="A36" s="10" t="s">
        <v>90</v>
      </c>
      <c r="B36" s="11" t="s">
        <v>2</v>
      </c>
      <c r="C36" s="11" t="s">
        <v>12</v>
      </c>
      <c r="D36" s="12" t="s">
        <v>19</v>
      </c>
      <c r="E36" s="12" t="s">
        <v>19</v>
      </c>
      <c r="F36" s="12">
        <v>4142.6000000000004</v>
      </c>
      <c r="G36" s="12">
        <v>4076.3</v>
      </c>
      <c r="H36" s="12">
        <v>4133.13</v>
      </c>
      <c r="I36" s="12">
        <v>4212.78</v>
      </c>
      <c r="J36" s="12">
        <v>4251.26</v>
      </c>
      <c r="K36" s="12">
        <v>4227.55</v>
      </c>
      <c r="L36" s="13" t="s">
        <v>19</v>
      </c>
    </row>
    <row r="37" spans="1:12" s="2" customFormat="1" x14ac:dyDescent="0.25">
      <c r="A37" s="11"/>
      <c r="B37" s="11" t="s">
        <v>77</v>
      </c>
      <c r="C37" s="11" t="s">
        <v>12</v>
      </c>
      <c r="D37" s="12" t="s">
        <v>19</v>
      </c>
      <c r="E37" s="12" t="s">
        <v>19</v>
      </c>
      <c r="F37" s="12">
        <v>187.99</v>
      </c>
      <c r="G37" s="12">
        <v>199</v>
      </c>
      <c r="H37" s="12">
        <v>184.29</v>
      </c>
      <c r="I37" s="12">
        <v>188.21</v>
      </c>
      <c r="J37" s="12">
        <v>179.78</v>
      </c>
      <c r="K37" s="12">
        <v>181.6</v>
      </c>
      <c r="L37" s="13" t="s">
        <v>19</v>
      </c>
    </row>
    <row r="38" spans="1:12" s="2" customFormat="1" x14ac:dyDescent="0.25">
      <c r="A38" s="11"/>
      <c r="B38" s="11"/>
      <c r="C38" s="11" t="s">
        <v>21</v>
      </c>
      <c r="D38" s="12" t="s">
        <v>19</v>
      </c>
      <c r="E38" s="12" t="s">
        <v>19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3" t="s">
        <v>19</v>
      </c>
    </row>
    <row r="39" spans="1:12" s="2" customFormat="1" x14ac:dyDescent="0.25">
      <c r="A39" s="10" t="s">
        <v>91</v>
      </c>
      <c r="B39" s="11" t="s">
        <v>2</v>
      </c>
      <c r="C39" s="11" t="s">
        <v>12</v>
      </c>
      <c r="D39" s="12" t="s">
        <v>19</v>
      </c>
      <c r="E39" s="12" t="s">
        <v>19</v>
      </c>
      <c r="F39" s="12">
        <v>10828</v>
      </c>
      <c r="G39" s="12">
        <v>13489</v>
      </c>
      <c r="H39" s="12">
        <v>15990</v>
      </c>
      <c r="I39" s="12">
        <v>19776</v>
      </c>
      <c r="J39" s="12">
        <v>21978</v>
      </c>
      <c r="K39" s="12">
        <v>22627</v>
      </c>
      <c r="L39" s="13" t="s">
        <v>19</v>
      </c>
    </row>
    <row r="40" spans="1:12" s="2" customFormat="1" x14ac:dyDescent="0.25">
      <c r="A40" s="11"/>
      <c r="B40" s="11" t="s">
        <v>77</v>
      </c>
      <c r="C40" s="11" t="s">
        <v>12</v>
      </c>
      <c r="D40" s="12" t="s">
        <v>19</v>
      </c>
      <c r="E40" s="12" t="s">
        <v>19</v>
      </c>
      <c r="F40" s="12">
        <v>457</v>
      </c>
      <c r="G40" s="12">
        <v>507</v>
      </c>
      <c r="H40" s="12">
        <v>276</v>
      </c>
      <c r="I40" s="12">
        <v>302</v>
      </c>
      <c r="J40" s="12">
        <v>324</v>
      </c>
      <c r="K40" s="12">
        <v>318</v>
      </c>
      <c r="L40" s="13" t="s">
        <v>19</v>
      </c>
    </row>
    <row r="41" spans="1:12" s="2" customFormat="1" x14ac:dyDescent="0.25">
      <c r="A41" s="11"/>
      <c r="B41" s="11"/>
      <c r="C41" s="11" t="s">
        <v>21</v>
      </c>
      <c r="D41" s="12" t="s">
        <v>19</v>
      </c>
      <c r="E41" s="12" t="s">
        <v>19</v>
      </c>
      <c r="F41" s="12">
        <v>1</v>
      </c>
      <c r="G41" s="12">
        <v>1</v>
      </c>
      <c r="H41" s="12">
        <v>9</v>
      </c>
      <c r="I41" s="12">
        <v>10</v>
      </c>
      <c r="J41" s="12">
        <v>11</v>
      </c>
      <c r="K41" s="12">
        <v>10</v>
      </c>
      <c r="L41" s="13" t="s">
        <v>19</v>
      </c>
    </row>
    <row r="42" spans="1:12" x14ac:dyDescent="0.25">
      <c r="A42" s="11"/>
      <c r="B42" s="11"/>
      <c r="C42" s="11"/>
      <c r="D42" s="12"/>
      <c r="E42" s="12"/>
      <c r="F42" s="12"/>
      <c r="G42" s="12"/>
      <c r="H42" s="12"/>
      <c r="I42" s="12"/>
      <c r="J42" s="12"/>
      <c r="K42" s="11"/>
      <c r="L42" s="13"/>
    </row>
    <row r="43" spans="1:12" x14ac:dyDescent="0.25">
      <c r="A43" s="15" t="s">
        <v>42</v>
      </c>
      <c r="B43" s="11"/>
      <c r="C43" s="11"/>
      <c r="D43" s="16">
        <v>2013</v>
      </c>
      <c r="E43" s="16">
        <v>2014</v>
      </c>
      <c r="F43" s="16">
        <v>2015</v>
      </c>
      <c r="G43" s="16">
        <v>2016</v>
      </c>
      <c r="H43" s="16">
        <v>2017</v>
      </c>
      <c r="I43" s="16">
        <v>2018</v>
      </c>
      <c r="J43" s="16">
        <v>2019</v>
      </c>
      <c r="K43" s="16">
        <v>2020</v>
      </c>
      <c r="L43" s="9">
        <v>2021</v>
      </c>
    </row>
    <row r="44" spans="1:12" s="2" customFormat="1" x14ac:dyDescent="0.25">
      <c r="A44" s="10" t="s">
        <v>41</v>
      </c>
      <c r="B44" s="11" t="s">
        <v>2</v>
      </c>
      <c r="C44" s="11" t="s">
        <v>43</v>
      </c>
      <c r="D44" s="12">
        <v>249508</v>
      </c>
      <c r="E44" s="12">
        <v>250114</v>
      </c>
      <c r="F44" s="17">
        <v>275802</v>
      </c>
      <c r="G44" s="12">
        <v>287715</v>
      </c>
      <c r="H44" s="12">
        <v>301902</v>
      </c>
      <c r="I44" s="12">
        <v>312324</v>
      </c>
      <c r="J44" s="12">
        <v>347603</v>
      </c>
      <c r="K44" s="12">
        <v>151604</v>
      </c>
      <c r="L44" s="13" t="s">
        <v>19</v>
      </c>
    </row>
    <row r="45" spans="1:12" s="2" customFormat="1" x14ac:dyDescent="0.25">
      <c r="A45" s="11"/>
      <c r="B45" s="11" t="s">
        <v>77</v>
      </c>
      <c r="C45" s="11" t="s">
        <v>43</v>
      </c>
      <c r="D45" s="18">
        <v>3823</v>
      </c>
      <c r="E45" s="18">
        <v>3793</v>
      </c>
      <c r="F45" s="19">
        <v>4455</v>
      </c>
      <c r="G45" s="18">
        <v>4365</v>
      </c>
      <c r="H45" s="18">
        <v>4426</v>
      </c>
      <c r="I45" s="18">
        <v>3949</v>
      </c>
      <c r="J45" s="12">
        <v>4549</v>
      </c>
      <c r="K45" s="18">
        <v>1957</v>
      </c>
      <c r="L45" s="13" t="s">
        <v>19</v>
      </c>
    </row>
    <row r="46" spans="1:12" s="2" customFormat="1" x14ac:dyDescent="0.25">
      <c r="A46" s="11"/>
      <c r="B46" s="11"/>
      <c r="C46" s="11" t="s">
        <v>21</v>
      </c>
      <c r="D46" s="12">
        <v>10</v>
      </c>
      <c r="E46" s="12">
        <v>10</v>
      </c>
      <c r="F46" s="12">
        <v>10</v>
      </c>
      <c r="G46" s="12">
        <v>10</v>
      </c>
      <c r="H46" s="12">
        <v>10</v>
      </c>
      <c r="I46" s="12">
        <v>10</v>
      </c>
      <c r="J46" s="12">
        <v>11</v>
      </c>
      <c r="K46" s="12">
        <v>11</v>
      </c>
      <c r="L46" s="13" t="s">
        <v>19</v>
      </c>
    </row>
    <row r="47" spans="1:12" s="3" customFormat="1" x14ac:dyDescent="0.25">
      <c r="A47" s="20" t="s">
        <v>76</v>
      </c>
      <c r="B47" s="21" t="s">
        <v>2</v>
      </c>
      <c r="C47" s="21" t="s">
        <v>43</v>
      </c>
      <c r="D47" s="18" t="s">
        <v>19</v>
      </c>
      <c r="E47" s="18" t="s">
        <v>19</v>
      </c>
      <c r="F47" s="18">
        <v>384000</v>
      </c>
      <c r="G47" s="18">
        <v>413000</v>
      </c>
      <c r="H47" s="18">
        <v>408000</v>
      </c>
      <c r="I47" s="18">
        <v>419000</v>
      </c>
      <c r="J47" s="12">
        <v>446000</v>
      </c>
      <c r="K47" s="12">
        <v>220000</v>
      </c>
      <c r="L47" s="13" t="s">
        <v>19</v>
      </c>
    </row>
    <row r="48" spans="1:12" s="3" customFormat="1" x14ac:dyDescent="0.25">
      <c r="A48" s="22"/>
      <c r="B48" s="21" t="s">
        <v>77</v>
      </c>
      <c r="C48" s="21" t="s">
        <v>43</v>
      </c>
      <c r="D48" s="18" t="s">
        <v>19</v>
      </c>
      <c r="E48" s="18" t="s">
        <v>19</v>
      </c>
      <c r="F48" s="18">
        <v>2000</v>
      </c>
      <c r="G48" s="18">
        <v>2000</v>
      </c>
      <c r="H48" s="18">
        <v>3000</v>
      </c>
      <c r="I48" s="18">
        <v>3000</v>
      </c>
      <c r="J48" s="12">
        <v>4000</v>
      </c>
      <c r="K48" s="12">
        <v>2000</v>
      </c>
      <c r="L48" s="13" t="s">
        <v>19</v>
      </c>
    </row>
    <row r="49" spans="1:12" s="3" customFormat="1" x14ac:dyDescent="0.25">
      <c r="A49" s="21"/>
      <c r="B49" s="21"/>
      <c r="C49" s="21" t="s">
        <v>21</v>
      </c>
      <c r="D49" s="18" t="s">
        <v>19</v>
      </c>
      <c r="E49" s="18" t="s">
        <v>19</v>
      </c>
      <c r="F49" s="18">
        <v>11</v>
      </c>
      <c r="G49" s="18">
        <v>10</v>
      </c>
      <c r="H49" s="18">
        <v>8</v>
      </c>
      <c r="I49" s="18">
        <v>9</v>
      </c>
      <c r="J49" s="12">
        <v>7</v>
      </c>
      <c r="K49" s="12">
        <v>8</v>
      </c>
      <c r="L49" s="13" t="s">
        <v>19</v>
      </c>
    </row>
    <row r="50" spans="1:12" s="3" customFormat="1" x14ac:dyDescent="0.25">
      <c r="A50" s="20" t="s">
        <v>93</v>
      </c>
      <c r="B50" s="21" t="s">
        <v>2</v>
      </c>
      <c r="C50" s="21" t="s">
        <v>43</v>
      </c>
      <c r="D50" s="18" t="s">
        <v>19</v>
      </c>
      <c r="E50" s="18" t="s">
        <v>19</v>
      </c>
      <c r="F50" s="18">
        <f>81926171/1000</f>
        <v>81926.171000000002</v>
      </c>
      <c r="G50" s="18">
        <f>82524575/1000</f>
        <v>82524.574999999997</v>
      </c>
      <c r="H50" s="18">
        <f>76646040/1000</f>
        <v>76646.039999999994</v>
      </c>
      <c r="I50" s="18">
        <f>79896974/1000</f>
        <v>79896.974000000002</v>
      </c>
      <c r="J50" s="18">
        <f>80453184/1000</f>
        <v>80453.183999999994</v>
      </c>
      <c r="K50" s="18">
        <f>62793720/1000</f>
        <v>62793.72</v>
      </c>
      <c r="L50" s="13" t="s">
        <v>19</v>
      </c>
    </row>
    <row r="51" spans="1:12" s="3" customFormat="1" x14ac:dyDescent="0.25">
      <c r="A51" s="21"/>
      <c r="B51" s="21" t="s">
        <v>77</v>
      </c>
      <c r="C51" s="21" t="s">
        <v>43</v>
      </c>
      <c r="D51" s="18" t="s">
        <v>19</v>
      </c>
      <c r="E51" s="18" t="s">
        <v>19</v>
      </c>
      <c r="F51" s="18">
        <f>3168573/1000</f>
        <v>3168.5729999999999</v>
      </c>
      <c r="G51" s="18">
        <f>2625355/1000</f>
        <v>2625.355</v>
      </c>
      <c r="H51" s="18">
        <f>1798819/1000</f>
        <v>1798.819</v>
      </c>
      <c r="I51" s="18">
        <f>2476331/1000</f>
        <v>2476.3310000000001</v>
      </c>
      <c r="J51" s="18">
        <f>2564299/1000</f>
        <v>2564.299</v>
      </c>
      <c r="K51" s="18">
        <f>2360471/1000</f>
        <v>2360.471</v>
      </c>
      <c r="L51" s="13" t="s">
        <v>19</v>
      </c>
    </row>
    <row r="52" spans="1:12" s="3" customFormat="1" ht="14.85" customHeight="1" x14ac:dyDescent="0.25">
      <c r="A52" s="21"/>
      <c r="B52" s="21"/>
      <c r="C52" s="21" t="s">
        <v>21</v>
      </c>
      <c r="D52" s="18" t="s">
        <v>19</v>
      </c>
      <c r="E52" s="18" t="s">
        <v>19</v>
      </c>
      <c r="F52" s="18">
        <v>1</v>
      </c>
      <c r="G52" s="18">
        <v>2</v>
      </c>
      <c r="H52" s="18">
        <v>7</v>
      </c>
      <c r="I52" s="18">
        <v>5</v>
      </c>
      <c r="J52" s="18">
        <v>3</v>
      </c>
      <c r="K52" s="18">
        <v>3</v>
      </c>
      <c r="L52" s="13" t="s">
        <v>19</v>
      </c>
    </row>
    <row r="53" spans="1:12" s="1" customFormat="1" x14ac:dyDescent="0.25">
      <c r="A53" s="22"/>
      <c r="B53" s="22"/>
      <c r="C53" s="22"/>
      <c r="D53" s="23"/>
      <c r="E53" s="23"/>
      <c r="F53" s="23"/>
      <c r="G53" s="23"/>
      <c r="H53" s="23"/>
      <c r="I53" s="23"/>
      <c r="J53" s="23"/>
      <c r="K53" s="22"/>
      <c r="L53" s="13"/>
    </row>
    <row r="54" spans="1:12" x14ac:dyDescent="0.25">
      <c r="A54" s="15" t="s">
        <v>32</v>
      </c>
      <c r="B54" s="11"/>
      <c r="C54" s="11"/>
      <c r="D54" s="16">
        <v>2013</v>
      </c>
      <c r="E54" s="16">
        <v>2014</v>
      </c>
      <c r="F54" s="16">
        <v>2015</v>
      </c>
      <c r="G54" s="16">
        <v>2016</v>
      </c>
      <c r="H54" s="16">
        <v>2017</v>
      </c>
      <c r="I54" s="16">
        <v>2018</v>
      </c>
      <c r="J54" s="16">
        <v>2019</v>
      </c>
      <c r="K54" s="16">
        <v>2020</v>
      </c>
      <c r="L54" s="9">
        <v>2021</v>
      </c>
    </row>
    <row r="55" spans="1:12" x14ac:dyDescent="0.25">
      <c r="A55" s="10" t="s">
        <v>52</v>
      </c>
      <c r="B55" s="11" t="s">
        <v>2</v>
      </c>
      <c r="C55" s="11" t="s">
        <v>43</v>
      </c>
      <c r="D55" s="18" t="s">
        <v>19</v>
      </c>
      <c r="E55" s="18" t="s">
        <v>19</v>
      </c>
      <c r="F55" s="18" t="s">
        <v>19</v>
      </c>
      <c r="G55" s="12">
        <v>329252</v>
      </c>
      <c r="H55" s="12">
        <v>327452</v>
      </c>
      <c r="I55" s="12">
        <v>354839</v>
      </c>
      <c r="J55" s="31">
        <v>365734</v>
      </c>
      <c r="K55" s="12">
        <v>374671</v>
      </c>
      <c r="L55" s="13" t="s">
        <v>19</v>
      </c>
    </row>
    <row r="56" spans="1:12" x14ac:dyDescent="0.25">
      <c r="A56" s="11"/>
      <c r="B56" s="11" t="s">
        <v>77</v>
      </c>
      <c r="C56" s="11" t="s">
        <v>43</v>
      </c>
      <c r="D56" s="18" t="s">
        <v>19</v>
      </c>
      <c r="E56" s="18" t="s">
        <v>19</v>
      </c>
      <c r="F56" s="18" t="s">
        <v>19</v>
      </c>
      <c r="G56" s="12">
        <v>0</v>
      </c>
      <c r="H56" s="18">
        <v>0</v>
      </c>
      <c r="I56" s="12">
        <v>0</v>
      </c>
      <c r="J56" s="12">
        <v>0</v>
      </c>
      <c r="K56" s="12">
        <v>0</v>
      </c>
      <c r="L56" s="13" t="s">
        <v>19</v>
      </c>
    </row>
    <row r="57" spans="1:12" x14ac:dyDescent="0.25">
      <c r="A57" s="11"/>
      <c r="B57" s="11"/>
      <c r="C57" s="11" t="s">
        <v>21</v>
      </c>
      <c r="D57" s="18" t="s">
        <v>19</v>
      </c>
      <c r="E57" s="18" t="s">
        <v>19</v>
      </c>
      <c r="F57" s="18" t="s">
        <v>19</v>
      </c>
      <c r="G57" s="12">
        <v>10</v>
      </c>
      <c r="H57" s="12">
        <v>10</v>
      </c>
      <c r="I57" s="12">
        <v>10</v>
      </c>
      <c r="J57" s="12">
        <v>10</v>
      </c>
      <c r="K57" s="12">
        <v>10</v>
      </c>
      <c r="L57" s="13" t="s">
        <v>19</v>
      </c>
    </row>
    <row r="58" spans="1:12" x14ac:dyDescent="0.25">
      <c r="A58" s="10" t="s">
        <v>53</v>
      </c>
      <c r="B58" s="11" t="s">
        <v>2</v>
      </c>
      <c r="C58" s="11" t="s">
        <v>43</v>
      </c>
      <c r="D58" s="18" t="s">
        <v>19</v>
      </c>
      <c r="E58" s="18" t="s">
        <v>19</v>
      </c>
      <c r="F58" s="18" t="s">
        <v>19</v>
      </c>
      <c r="G58" s="12">
        <v>37549</v>
      </c>
      <c r="H58" s="18">
        <v>49922</v>
      </c>
      <c r="I58" s="12">
        <v>50996</v>
      </c>
      <c r="J58" s="12">
        <v>54070</v>
      </c>
      <c r="K58" s="12">
        <v>66925</v>
      </c>
      <c r="L58" s="13" t="s">
        <v>19</v>
      </c>
    </row>
    <row r="59" spans="1:12" x14ac:dyDescent="0.25">
      <c r="A59" s="11"/>
      <c r="B59" s="11" t="s">
        <v>77</v>
      </c>
      <c r="C59" s="11" t="s">
        <v>43</v>
      </c>
      <c r="D59" s="18" t="s">
        <v>19</v>
      </c>
      <c r="E59" s="18" t="s">
        <v>19</v>
      </c>
      <c r="F59" s="18" t="s">
        <v>19</v>
      </c>
      <c r="G59" s="12">
        <v>790.65</v>
      </c>
      <c r="H59" s="18">
        <v>738</v>
      </c>
      <c r="I59" s="12">
        <v>752.68100000000004</v>
      </c>
      <c r="J59" s="12">
        <v>779</v>
      </c>
      <c r="K59" s="12">
        <v>797</v>
      </c>
      <c r="L59" s="13" t="s">
        <v>19</v>
      </c>
    </row>
    <row r="60" spans="1:12" x14ac:dyDescent="0.25">
      <c r="A60" s="11"/>
      <c r="B60" s="11"/>
      <c r="C60" s="11" t="s">
        <v>21</v>
      </c>
      <c r="D60" s="18" t="s">
        <v>19</v>
      </c>
      <c r="E60" s="18" t="s">
        <v>19</v>
      </c>
      <c r="F60" s="18" t="s">
        <v>19</v>
      </c>
      <c r="G60" s="12">
        <v>4</v>
      </c>
      <c r="H60" s="18">
        <v>6</v>
      </c>
      <c r="I60" s="12">
        <v>6</v>
      </c>
      <c r="J60" s="12">
        <v>6</v>
      </c>
      <c r="K60" s="12">
        <v>8</v>
      </c>
      <c r="L60" s="13" t="s">
        <v>19</v>
      </c>
    </row>
    <row r="62" spans="1:12" x14ac:dyDescent="0.25">
      <c r="A62" s="7" t="s">
        <v>127</v>
      </c>
      <c r="D62" s="16">
        <v>2013</v>
      </c>
      <c r="E62" s="16">
        <v>2014</v>
      </c>
      <c r="F62" s="16">
        <v>2015</v>
      </c>
      <c r="G62" s="16">
        <v>2016</v>
      </c>
      <c r="H62" s="16">
        <v>2017</v>
      </c>
      <c r="I62" s="16">
        <v>2018</v>
      </c>
      <c r="J62" s="16">
        <v>2019</v>
      </c>
      <c r="K62" s="16">
        <v>2020</v>
      </c>
      <c r="L62" s="9">
        <v>2021</v>
      </c>
    </row>
    <row r="63" spans="1:12" x14ac:dyDescent="0.25">
      <c r="A63" s="4" t="s">
        <v>128</v>
      </c>
      <c r="B63" s="11" t="s">
        <v>2</v>
      </c>
      <c r="C63" s="11" t="s">
        <v>43</v>
      </c>
      <c r="D63" s="18" t="s">
        <v>19</v>
      </c>
      <c r="E63" s="18" t="s">
        <v>19</v>
      </c>
      <c r="F63" s="18" t="s">
        <v>19</v>
      </c>
      <c r="G63" s="18" t="s">
        <v>19</v>
      </c>
      <c r="H63" s="31">
        <v>1844593</v>
      </c>
      <c r="I63" s="18" t="s">
        <v>19</v>
      </c>
      <c r="J63" s="31">
        <v>1921112</v>
      </c>
      <c r="K63" s="18" t="s">
        <v>19</v>
      </c>
      <c r="L63" s="18" t="s">
        <v>19</v>
      </c>
    </row>
    <row r="64" spans="1:12" x14ac:dyDescent="0.25">
      <c r="B64" s="11" t="s">
        <v>77</v>
      </c>
      <c r="C64" s="11" t="s">
        <v>43</v>
      </c>
      <c r="D64" s="18" t="s">
        <v>19</v>
      </c>
      <c r="E64" s="18" t="s">
        <v>19</v>
      </c>
      <c r="F64" s="18" t="s">
        <v>19</v>
      </c>
      <c r="G64" s="18" t="s">
        <v>19</v>
      </c>
      <c r="H64" s="31">
        <v>35590</v>
      </c>
      <c r="I64" s="18" t="s">
        <v>19</v>
      </c>
      <c r="J64" s="31">
        <v>33854</v>
      </c>
      <c r="K64" s="18" t="s">
        <v>19</v>
      </c>
      <c r="L64" s="18" t="s">
        <v>19</v>
      </c>
    </row>
    <row r="65" spans="1:12" x14ac:dyDescent="0.25">
      <c r="B65" s="11"/>
      <c r="C65" s="11" t="s">
        <v>21</v>
      </c>
      <c r="D65" s="18" t="s">
        <v>19</v>
      </c>
      <c r="E65" s="18" t="s">
        <v>19</v>
      </c>
      <c r="F65" s="18" t="s">
        <v>19</v>
      </c>
      <c r="G65" s="18" t="s">
        <v>19</v>
      </c>
      <c r="H65" s="6">
        <v>8</v>
      </c>
      <c r="I65" s="18" t="s">
        <v>19</v>
      </c>
      <c r="J65" s="6">
        <v>9</v>
      </c>
      <c r="K65" s="18" t="s">
        <v>19</v>
      </c>
      <c r="L65" s="18" t="s">
        <v>19</v>
      </c>
    </row>
    <row r="66" spans="1:12" x14ac:dyDescent="0.25">
      <c r="A66" s="4" t="s">
        <v>129</v>
      </c>
      <c r="B66" s="11" t="s">
        <v>2</v>
      </c>
      <c r="C66" s="11" t="s">
        <v>43</v>
      </c>
      <c r="D66" s="18" t="s">
        <v>19</v>
      </c>
      <c r="E66" s="18" t="s">
        <v>19</v>
      </c>
      <c r="F66" s="18" t="s">
        <v>19</v>
      </c>
      <c r="G66" s="18" t="s">
        <v>19</v>
      </c>
      <c r="H66" s="31">
        <v>301502.04573999997</v>
      </c>
      <c r="I66" s="18" t="s">
        <v>19</v>
      </c>
      <c r="J66" s="31">
        <v>348261.25933000003</v>
      </c>
      <c r="K66" s="18" t="s">
        <v>19</v>
      </c>
      <c r="L66" s="18" t="s">
        <v>19</v>
      </c>
    </row>
    <row r="67" spans="1:12" x14ac:dyDescent="0.25">
      <c r="B67" s="11" t="s">
        <v>77</v>
      </c>
      <c r="C67" s="11" t="s">
        <v>43</v>
      </c>
      <c r="D67" s="18" t="s">
        <v>19</v>
      </c>
      <c r="E67" s="18" t="s">
        <v>19</v>
      </c>
      <c r="F67" s="18" t="s">
        <v>19</v>
      </c>
      <c r="G67" s="18" t="s">
        <v>19</v>
      </c>
      <c r="H67" s="31">
        <v>18209.841840000001</v>
      </c>
      <c r="I67" s="18" t="s">
        <v>19</v>
      </c>
      <c r="J67" s="31">
        <v>19636</v>
      </c>
      <c r="K67" s="18" t="s">
        <v>19</v>
      </c>
      <c r="L67" s="18" t="s">
        <v>19</v>
      </c>
    </row>
    <row r="68" spans="1:12" x14ac:dyDescent="0.25">
      <c r="B68" s="11"/>
      <c r="C68" s="11" t="s">
        <v>21</v>
      </c>
      <c r="D68" s="18" t="s">
        <v>19</v>
      </c>
      <c r="E68" s="18" t="s">
        <v>19</v>
      </c>
      <c r="F68" s="18" t="s">
        <v>19</v>
      </c>
      <c r="G68" s="18" t="s">
        <v>19</v>
      </c>
      <c r="H68" s="6">
        <v>3</v>
      </c>
      <c r="I68" s="18" t="s">
        <v>19</v>
      </c>
      <c r="J68" s="6">
        <v>2</v>
      </c>
      <c r="K68" s="18" t="s">
        <v>19</v>
      </c>
      <c r="L68" s="18" t="s">
        <v>19</v>
      </c>
    </row>
    <row r="70" spans="1:12" x14ac:dyDescent="0.25">
      <c r="A70" s="5" t="s">
        <v>130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Voorblad</vt:lpstr>
      <vt:lpstr>CK</vt:lpstr>
      <vt:lpstr>SK</vt:lpstr>
      <vt:lpstr>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PRC</dc:creator>
  <cp:lastModifiedBy>Rogier Brom</cp:lastModifiedBy>
  <cp:lastPrinted>2022-07-22T10:31:02Z</cp:lastPrinted>
  <dcterms:created xsi:type="dcterms:W3CDTF">2020-01-30T13:40:33Z</dcterms:created>
  <dcterms:modified xsi:type="dcterms:W3CDTF">2022-07-22T10:31:37Z</dcterms:modified>
</cp:coreProperties>
</file>